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<sst xmlns="http://schemas.openxmlformats.org/spreadsheetml/2006/main" count="440" uniqueCount="164">
  <si>
    <t>Школа</t>
  </si>
  <si>
    <t>МОУ "Раздольненская СОШ имени Г.П. Котенко" филиал с. Гильчин</t>
  </si>
  <si>
    <t>Утвердил:</t>
  </si>
  <si>
    <t>должность</t>
  </si>
  <si>
    <t>зав.филиалом</t>
  </si>
  <si>
    <t>Типовое примерное меню приготавливаемых блюд</t>
  </si>
  <si>
    <t>фамилия</t>
  </si>
  <si>
    <t>Батухтина О.О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</si>
  <si>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</si>
  <si>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</si>
  <si>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</si>
  <si>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</si>
  <si>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</si>
  <si>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</si>
  <si>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</si>
  <si>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</si>
  <si>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</si>
  <si>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</si>
  <si>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</si>
  <si>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</si>
  <si>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</si>
  <si>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</si>
  <si>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</si>
  <si>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</si>
  <si>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</si>
  <si>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</si>
  <si>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</si>
  <si>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</si>
  <si>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r>
      <rPr>
        <sz val="11"/>
        <color theme="1"/>
        <rFont val="Cambria"/>
        <charset val="204"/>
      </rPr>
      <t>Каша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жидкая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молочная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рисовая</t>
    </r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</si>
  <si>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25.1к</t>
    </r>
  </si>
  <si>
    <t>гор.напиток</t>
  </si>
  <si>
    <r>
      <rPr>
        <sz val="11"/>
        <color theme="1"/>
        <rFont val="Cambria"/>
        <charset val="204"/>
      </rPr>
      <t>Чай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сахаром</t>
    </r>
  </si>
  <si>
    <t>54-45гн</t>
  </si>
  <si>
    <t>хлеб</t>
  </si>
  <si>
    <r>
      <rPr>
        <sz val="11"/>
        <color theme="1"/>
        <rFont val="Cambria"/>
        <charset val="204"/>
      </rPr>
      <t>Булочка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домашняя</t>
    </r>
  </si>
  <si>
    <t>78 номер рецептуры: 274</t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</si>
  <si>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</si>
  <si>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t>Пром.</t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</si>
  <si>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ржано-пшеничный</t>
    </r>
  </si>
  <si>
    <t>фрукты</t>
  </si>
  <si>
    <t>Банан</t>
  </si>
  <si>
    <t>итого</t>
  </si>
  <si>
    <t>Обед</t>
  </si>
  <si>
    <t>1 блюдо</t>
  </si>
  <si>
    <r>
      <rPr>
        <sz val="11"/>
        <color theme="1"/>
        <rFont val="Cambria"/>
        <charset val="204"/>
      </rPr>
      <t>Борщ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капустой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картофелем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со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сметаной</t>
    </r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</si>
  <si>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2с</t>
    </r>
  </si>
  <si>
    <t>2 блюдо</t>
  </si>
  <si>
    <r>
      <rPr>
        <sz val="11"/>
        <color theme="1"/>
        <rFont val="Cambria"/>
        <charset val="204"/>
      </rPr>
      <t>Макароны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отварные</t>
    </r>
  </si>
  <si>
    <t>54-1г</t>
  </si>
  <si>
    <r>
      <rPr>
        <sz val="11"/>
        <color theme="1"/>
        <rFont val="Cambria"/>
        <charset val="204"/>
      </rPr>
      <t>Шницель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курицы</t>
    </r>
  </si>
  <si>
    <t>54-24м</t>
  </si>
  <si>
    <r>
      <rPr>
        <sz val="11"/>
        <color theme="1"/>
        <rFont val="Cambria"/>
        <charset val="204"/>
      </rPr>
      <t>Соус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красный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основной</t>
    </r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</si>
  <si>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3соус</t>
    </r>
  </si>
  <si>
    <t>напиток</t>
  </si>
  <si>
    <r>
      <rPr>
        <sz val="11"/>
        <color theme="1"/>
        <rFont val="Cambria"/>
        <charset val="204"/>
      </rPr>
      <t>Компот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смеси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сухофруктов</t>
    </r>
  </si>
  <si>
    <t>54-1хн</t>
  </si>
  <si>
    <t xml:space="preserve">хлеб </t>
  </si>
  <si>
    <t>Итого за день:</t>
  </si>
  <si>
    <t>закуска</t>
  </si>
  <si>
    <r>
      <rPr>
        <sz val="11"/>
        <color theme="1"/>
        <rFont val="Cambria"/>
        <charset val="204"/>
      </rPr>
      <t>Сыр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твердых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сортов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нарезке</t>
    </r>
  </si>
  <si>
    <t>54-1з</t>
  </si>
  <si>
    <r>
      <rPr>
        <sz val="11"/>
        <color theme="1"/>
        <rFont val="Cambria"/>
        <charset val="204"/>
      </rPr>
      <t>Закрытые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бутерброды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маслом</t>
    </r>
  </si>
  <si>
    <r>
      <rPr>
        <sz val="11"/>
        <color theme="1"/>
        <rFont val="Cambria"/>
        <charset val="204"/>
      </rPr>
      <t>Технологическая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карта № 103</t>
    </r>
  </si>
  <si>
    <r>
      <rPr>
        <sz val="11"/>
        <color theme="1"/>
        <rFont val="Cambria"/>
        <charset val="204"/>
      </rPr>
      <t>Каша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жидкая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молочная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манная</t>
    </r>
  </si>
  <si>
    <t>54-27к</t>
  </si>
  <si>
    <r>
      <rPr>
        <sz val="11"/>
        <color theme="1"/>
        <rFont val="Cambria"/>
        <charset val="204"/>
      </rPr>
      <t>Напиток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шиповника</t>
    </r>
  </si>
  <si>
    <t>54-13хн</t>
  </si>
  <si>
    <r>
      <rPr>
        <sz val="11"/>
        <color theme="1"/>
        <rFont val="Cambria"/>
        <charset val="204"/>
      </rPr>
      <t>хлеб ржано-пшеничный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</si>
  <si>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r>
      <rPr>
        <sz val="11"/>
        <color theme="1"/>
        <rFont val="Cambria"/>
        <charset val="204"/>
      </rPr>
      <t>Огурец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нарезке</t>
    </r>
  </si>
  <si>
    <t>54-2з</t>
  </si>
  <si>
    <t>Рассольник Ленинградский</t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</si>
  <si>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3с</t>
    </r>
  </si>
  <si>
    <r>
      <rPr>
        <sz val="11"/>
        <color theme="1"/>
        <rFont val="Cambria"/>
        <charset val="204"/>
      </rPr>
      <t>Запеканка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картофельная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говядиной</t>
    </r>
  </si>
  <si>
    <t>54-26м</t>
  </si>
  <si>
    <r>
      <rPr>
        <sz val="11"/>
        <color theme="1"/>
        <rFont val="Cambria"/>
        <charset val="204"/>
      </rPr>
      <t>Сок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виноградный</t>
    </r>
  </si>
  <si>
    <r>
      <rPr>
        <sz val="11"/>
        <color theme="1"/>
        <rFont val="Cambria"/>
        <charset val="204"/>
      </rPr>
      <t>Вареники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ленивые</t>
    </r>
  </si>
  <si>
    <r>
      <rPr>
        <sz val="11"/>
        <color theme="1"/>
        <rFont val="Cambria"/>
        <charset val="204"/>
      </rPr>
      <t>Компот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шиповника</t>
    </r>
  </si>
  <si>
    <r>
      <rPr>
        <sz val="11"/>
        <color theme="1"/>
        <rFont val="Cambria"/>
        <charset val="204"/>
      </rPr>
      <t>Технологическая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карта № 29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номер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рецептуры: 256</t>
    </r>
  </si>
  <si>
    <r>
      <rPr>
        <sz val="11"/>
        <color theme="1"/>
        <rFont val="Cambria"/>
        <charset val="204"/>
      </rPr>
      <t>Булочка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ванильная</t>
    </r>
  </si>
  <si>
    <t>54-10в</t>
  </si>
  <si>
    <t>фрукт</t>
  </si>
  <si>
    <t>Апельсин</t>
  </si>
  <si>
    <r>
      <rPr>
        <sz val="11"/>
        <color theme="1"/>
        <rFont val="Cambria"/>
        <charset val="204"/>
      </rPr>
      <t>Помидор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нарезке</t>
    </r>
  </si>
  <si>
    <t>54-3з</t>
  </si>
  <si>
    <r>
      <rPr>
        <sz val="11"/>
        <color theme="1"/>
        <rFont val="Cambria"/>
        <charset val="204"/>
      </rPr>
      <t>Суп-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лапша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домашняя</t>
    </r>
  </si>
  <si>
    <r>
      <rPr>
        <sz val="11"/>
        <color theme="1"/>
        <rFont val="Cambria"/>
        <charset val="204"/>
      </rPr>
      <t>Технологическая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карта № 2.17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Номер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рецептуры: 86</t>
    </r>
  </si>
  <si>
    <r>
      <rPr>
        <sz val="11"/>
        <color theme="1"/>
        <rFont val="Cambria"/>
        <charset val="204"/>
      </rPr>
      <t>Картофельное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пюре</t>
    </r>
  </si>
  <si>
    <t>54-11г</t>
  </si>
  <si>
    <r>
      <rPr>
        <sz val="11"/>
        <color theme="1"/>
        <rFont val="Cambria"/>
        <charset val="204"/>
      </rPr>
      <t>Фрикадельки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кур</t>
    </r>
  </si>
  <si>
    <r>
      <rPr>
        <sz val="11"/>
        <color theme="1"/>
        <rFont val="Cambria"/>
        <charset val="204"/>
      </rPr>
      <t>Соус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томатный</t>
    </r>
  </si>
  <si>
    <r>
      <rPr>
        <sz val="11"/>
        <color theme="1"/>
        <rFont val="Cambria"/>
        <charset val="204"/>
      </rPr>
      <t>Компот из плодов сухих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витаминизированный (смесь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косточковых плодов)</t>
    </r>
  </si>
  <si>
    <r>
      <rPr>
        <sz val="11"/>
        <color theme="1"/>
        <rFont val="Cambria"/>
        <charset val="204"/>
      </rPr>
      <t>Технологическая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карта № 1</t>
    </r>
  </si>
  <si>
    <t>Сыр твердых сортов в нарезке</t>
  </si>
  <si>
    <r>
      <rPr>
        <sz val="11"/>
        <color theme="1"/>
        <rFont val="Cambria"/>
        <charset val="204"/>
      </rPr>
      <t>Омлет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натуральный</t>
    </r>
  </si>
  <si>
    <t>54-1о</t>
  </si>
  <si>
    <r>
      <rPr>
        <sz val="11"/>
        <color theme="1"/>
        <rFont val="Cambria"/>
        <charset val="204"/>
      </rPr>
      <t>Чай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яблоком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сахаром</t>
    </r>
  </si>
  <si>
    <t>54-46гн</t>
  </si>
  <si>
    <r>
      <rPr>
        <sz val="11"/>
        <color theme="1"/>
        <rFont val="Cambria"/>
        <charset val="204"/>
      </rPr>
      <t>Салат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отварной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моркови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яблок</t>
    </r>
  </si>
  <si>
    <t>55.3</t>
  </si>
  <si>
    <r>
      <rPr>
        <sz val="11"/>
        <color theme="1"/>
        <rFont val="Cambria"/>
        <charset val="204"/>
      </rPr>
      <t>Суп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овощей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фрикадельками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мясными</t>
    </r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</si>
  <si>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5с</t>
    </r>
  </si>
  <si>
    <r>
      <rPr>
        <sz val="11"/>
        <color theme="1"/>
        <rFont val="Cambria"/>
        <charset val="204"/>
      </rPr>
      <t>Плов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курицей</t>
    </r>
  </si>
  <si>
    <t>54-12м</t>
  </si>
  <si>
    <t xml:space="preserve"> </t>
  </si>
  <si>
    <r>
      <rPr>
        <sz val="11"/>
        <color theme="1"/>
        <rFont val="Cambria"/>
        <charset val="204"/>
      </rPr>
      <t>Масло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сливочное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(порциями)</t>
    </r>
  </si>
  <si>
    <t>53-19з</t>
  </si>
  <si>
    <r>
      <rPr>
        <sz val="11"/>
        <color theme="1"/>
        <rFont val="Cambria"/>
        <charset val="204"/>
      </rPr>
      <t>Яйцо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вареное</t>
    </r>
  </si>
  <si>
    <t>54-6о</t>
  </si>
  <si>
    <r>
      <rPr>
        <sz val="11"/>
        <color theme="1"/>
        <rFont val="Cambria"/>
        <charset val="204"/>
      </rPr>
      <t>Чай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лимоном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сахаром</t>
    </r>
  </si>
  <si>
    <t>54-3гн</t>
  </si>
  <si>
    <r>
      <rPr>
        <sz val="11"/>
        <color theme="1"/>
        <rFont val="Cambria"/>
        <charset val="204"/>
      </rPr>
      <t>икра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кабачков.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Консервы</t>
    </r>
  </si>
  <si>
    <r>
      <rPr>
        <sz val="11"/>
        <color theme="1"/>
        <rFont val="Cambria"/>
        <charset val="204"/>
      </rPr>
      <t>Салат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фруктовый 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йогуртом</t>
    </r>
  </si>
  <si>
    <r>
      <rPr>
        <sz val="11"/>
        <color theme="1"/>
        <rFont val="Cambria"/>
        <charset val="204"/>
      </rPr>
      <t>Суп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бабушкин</t>
    </r>
  </si>
  <si>
    <r>
      <rPr>
        <sz val="11"/>
        <color theme="1"/>
        <rFont val="Cambria"/>
        <charset val="204"/>
      </rPr>
      <t>Компот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свежих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яблок</t>
    </r>
  </si>
  <si>
    <t>54-32хн</t>
  </si>
  <si>
    <r>
      <rPr>
        <sz val="11"/>
        <color theme="1"/>
        <rFont val="Cambria"/>
        <charset val="204"/>
      </rPr>
      <t>Пирожки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печеные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мясом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(курник)</t>
    </r>
  </si>
  <si>
    <t>Запеканка из творога</t>
  </si>
  <si>
    <t>54-1т</t>
  </si>
  <si>
    <r>
      <rPr>
        <sz val="11"/>
        <color theme="1"/>
        <rFont val="Cambria"/>
        <charset val="204"/>
      </rPr>
      <t>Чай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молоком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сахаром</t>
    </r>
  </si>
  <si>
    <t>54-4гн</t>
  </si>
  <si>
    <t>Яблоко</t>
  </si>
  <si>
    <r>
      <rPr>
        <sz val="11"/>
        <color theme="1"/>
        <rFont val="Cambria"/>
        <charset val="204"/>
      </rPr>
      <t>Джем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абрикосов</t>
    </r>
  </si>
  <si>
    <r>
      <rPr>
        <sz val="11"/>
        <color theme="1"/>
        <rFont val="Cambria"/>
        <charset val="204"/>
      </rPr>
      <t>Суп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рыбными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консервами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(горбуша)</t>
    </r>
  </si>
  <si>
    <t>54-12с</t>
  </si>
  <si>
    <r>
      <rPr>
        <sz val="11"/>
        <color theme="1"/>
        <rFont val="Cambria"/>
        <charset val="204"/>
      </rPr>
      <t>Гуляш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говядины</t>
    </r>
  </si>
  <si>
    <t>54-2м</t>
  </si>
  <si>
    <r>
      <rPr>
        <sz val="11"/>
        <color theme="1"/>
        <rFont val="Cambria"/>
        <charset val="204"/>
      </rPr>
      <t>Компот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яблок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лимоном</t>
    </r>
  </si>
  <si>
    <t>54-34хн</t>
  </si>
  <si>
    <r>
      <rPr>
        <sz val="11"/>
        <color theme="1"/>
        <rFont val="Cambria"/>
        <charset val="204"/>
      </rPr>
      <t>Каша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вязкая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хлопьев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овсяных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"Геркулес"</t>
    </r>
  </si>
  <si>
    <t>54-29к</t>
  </si>
  <si>
    <t>54-2гн</t>
  </si>
  <si>
    <r>
      <rPr>
        <sz val="11"/>
        <color theme="1"/>
        <rFont val="Cambria"/>
        <charset val="204"/>
      </rPr>
      <t>Свекольник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(со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сметаной)</t>
    </r>
  </si>
  <si>
    <t>54-18с</t>
  </si>
  <si>
    <r>
      <rPr>
        <sz val="11"/>
        <color theme="1"/>
        <rFont val="Cambria"/>
        <charset val="204"/>
      </rPr>
      <t>Каша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гречневая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рассыпчатая</t>
    </r>
  </si>
  <si>
    <t>54-4г</t>
  </si>
  <si>
    <r>
      <rPr>
        <sz val="11"/>
        <color theme="1"/>
        <rFont val="Cambria"/>
        <charset val="204"/>
      </rPr>
      <t>Биточки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сборные</t>
    </r>
  </si>
  <si>
    <r>
      <rPr>
        <sz val="11"/>
        <color theme="1"/>
        <rFont val="Cambria"/>
        <charset val="204"/>
      </rPr>
      <t>33 номер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рецептуры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№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178</t>
    </r>
  </si>
  <si>
    <r>
      <rPr>
        <sz val="11"/>
        <color theme="1"/>
        <rFont val="Cambria"/>
        <charset val="204"/>
      </rPr>
      <t>Соус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сметанный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томатом</t>
    </r>
  </si>
  <si>
    <r>
      <rPr>
        <sz val="11"/>
        <color theme="1"/>
        <rFont val="Cambria"/>
        <charset val="204"/>
      </rPr>
      <t>№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355</t>
    </r>
  </si>
  <si>
    <r>
      <rPr>
        <sz val="11"/>
        <color theme="1"/>
        <rFont val="Cambria"/>
        <charset val="204"/>
      </rPr>
      <t>Каша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жидкая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молочная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пшенная</t>
    </r>
  </si>
  <si>
    <t>54-24к</t>
  </si>
  <si>
    <r>
      <rPr>
        <sz val="11"/>
        <color theme="1"/>
        <rFont val="Cambria"/>
        <charset val="204"/>
      </rPr>
      <t>Какао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молоком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сгущенным</t>
    </r>
  </si>
  <si>
    <t>54-22гн</t>
  </si>
  <si>
    <r>
      <rPr>
        <sz val="11"/>
        <color theme="1"/>
        <rFont val="Cambria"/>
        <charset val="204"/>
      </rPr>
      <t>Перец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болгарский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нарезке</t>
    </r>
  </si>
  <si>
    <t>54-4з</t>
  </si>
  <si>
    <r>
      <rPr>
        <sz val="11"/>
        <color theme="1"/>
        <rFont val="Cambria"/>
        <charset val="204"/>
      </rPr>
      <t>Суп картофельный 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клецками</t>
    </r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</si>
  <si>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6с</t>
    </r>
  </si>
  <si>
    <r>
      <rPr>
        <sz val="11"/>
        <color theme="1"/>
        <rFont val="Cambria"/>
        <charset val="204"/>
      </rPr>
      <t>Котлета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курицы</t>
    </r>
  </si>
  <si>
    <t>54-5м</t>
  </si>
  <si>
    <r>
      <rPr>
        <sz val="11"/>
        <color theme="1"/>
        <rFont val="Cambria"/>
        <charset val="204"/>
      </rPr>
      <t>Суп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макаронными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изделиями</t>
    </r>
  </si>
  <si>
    <t>54-19к</t>
  </si>
  <si>
    <t>78 номер</t>
  </si>
  <si>
    <r>
      <rPr>
        <sz val="11"/>
        <color theme="1"/>
        <rFont val="Cambria"/>
        <charset val="204"/>
      </rPr>
      <t>Винегрет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растительным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маслом</t>
    </r>
  </si>
  <si>
    <t>54-16з</t>
  </si>
  <si>
    <r>
      <rPr>
        <sz val="11"/>
        <color theme="1"/>
        <rFont val="Cambria"/>
        <charset val="204"/>
      </rPr>
      <t>Суп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"Рябчик"</t>
    </r>
  </si>
  <si>
    <r>
      <rPr>
        <sz val="11"/>
        <color theme="1"/>
        <rFont val="Cambria"/>
        <charset val="204"/>
      </rPr>
      <t>30 номер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рецептуры: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№18</t>
    </r>
  </si>
  <si>
    <r>
      <rPr>
        <sz val="11"/>
        <color theme="1"/>
        <rFont val="Cambria"/>
        <charset val="204"/>
      </rPr>
      <t>Рагу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курицы</t>
    </r>
  </si>
  <si>
    <t>54-22м</t>
  </si>
  <si>
    <r>
      <rPr>
        <sz val="11"/>
        <color theme="1"/>
        <rFont val="Cambria"/>
        <charset val="204"/>
      </rPr>
      <t>Каша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жидкая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молочная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гречневая</t>
    </r>
  </si>
  <si>
    <t>54-20к</t>
  </si>
  <si>
    <r>
      <rPr>
        <sz val="11"/>
        <color theme="1"/>
        <rFont val="Cambria"/>
        <charset val="204"/>
      </rPr>
      <t>Курица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соусе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томатом</t>
    </r>
  </si>
  <si>
    <r>
      <rPr>
        <sz val="11"/>
        <color theme="1"/>
        <rFont val="Cambria"/>
        <charset val="204"/>
      </rPr>
      <t>Технологическая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карта № 82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номер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рецептуры: 410</t>
    </r>
  </si>
  <si>
    <t>к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</si>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</sst>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</numFmts>
  <fonts count="32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mbria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9" applyNumberFormat="0" applyAlignment="0" applyProtection="0">
      <alignment vertical="center"/>
    </xf>
    <xf numFmtId="0" fontId="22" fillId="7" borderId="30" applyNumberFormat="0" applyAlignment="0" applyProtection="0">
      <alignment vertical="center"/>
    </xf>
    <xf numFmtId="0" fontId="23" fillId="7" borderId="29" applyNumberFormat="0" applyAlignment="0" applyProtection="0">
      <alignment vertical="center"/>
    </xf>
    <xf numFmtId="0" fontId="24" fillId="8" borderId="31" applyNumberFormat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left" vertical="top" wrapText="1"/>
    </xf>
    <xf numFmtId="0" fontId="0" fillId="0" borderId="1" xfId="0" applyNumberFormat="1" applyBorder="1" applyAlignment="1">
      <alignment horizontal="right"/>
    </xf>
    <xf numFmtId="0" fontId="0" fillId="0" borderId="10" xfId="0" applyNumberFormat="1" applyBorder="1" applyAlignment="1">
      <alignment horizontal="right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1" fillId="0" borderId="0" xfId="0" applyNumberFormat="1" applyFont="1" applyAlignment="1">
      <alignment horizontal="right"/>
    </xf>
    <xf numFmtId="0" fontId="0" fillId="0" borderId="1" xfId="0" applyBorder="1"/>
    <xf numFmtId="0" fontId="0" fillId="0" borderId="1" xfId="0" applyNumberFormat="1" applyFont="1" applyBorder="1" applyAlignment="1">
      <alignment horizontal="right"/>
    </xf>
    <xf numFmtId="0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NumberFormat="1" applyFill="1" applyBorder="1" applyAlignment="1">
      <alignment horizontal="right"/>
    </xf>
    <xf numFmtId="0" fontId="0" fillId="0" borderId="10" xfId="0" applyNumberFormat="1" applyFont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" xfId="0" applyNumberFormat="1" applyFont="1" applyBorder="1" applyAlignment="1">
      <alignment horizontal="right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23" xfId="0" applyFont="1" applyBorder="1"/>
    <xf numFmtId="0" fontId="0" fillId="0" borderId="1" xfId="0" applyFont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horizontal="center" vertical="top" wrapText="1"/>
    </xf>
    <xf numFmtId="0" fontId="8" fillId="0" borderId="10" xfId="0" applyFont="1" applyBorder="1" applyAlignment="1">
      <alignment horizontal="left" vertical="top" wrapText="1"/>
    </xf>
    <xf numFmtId="0" fontId="0" fillId="0" borderId="1" xfId="0" applyFill="1" applyBorder="1"/>
    <xf numFmtId="2" fontId="0" fillId="0" borderId="1" xfId="0" applyNumberFormat="1" applyFont="1" applyBorder="1"/>
    <xf numFmtId="0" fontId="8" fillId="0" borderId="0" xfId="0" applyFont="1" applyAlignment="1">
      <alignment horizontal="left" vertical="top" wrapText="1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8" fillId="0" borderId="1" xfId="0" applyFont="1" applyBorder="1"/>
    <xf numFmtId="0" fontId="0" fillId="2" borderId="1" xfId="0" applyFont="1" applyFill="1" applyBorder="1" applyProtection="1">
      <protection locked="0"/>
    </xf>
    <xf numFmtId="0" fontId="0" fillId="0" borderId="1" xfId="0" applyFont="1" applyFill="1" applyBorder="1"/>
    <xf numFmtId="0" fontId="0" fillId="3" borderId="9" xfId="0" applyFill="1" applyBorder="1"/>
    <xf numFmtId="0" fontId="0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right"/>
    </xf>
    <xf numFmtId="0" fontId="1" fillId="2" borderId="0" xfId="0" applyFont="1" applyFill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180" fontId="0" fillId="0" borderId="1" xfId="0" applyNumberFormat="1" applyBorder="1"/>
    <xf numFmtId="0" fontId="9" fillId="2" borderId="1" xfId="0" applyFont="1" applyFill="1" applyBorder="1" applyAlignment="1" applyProtection="1">
      <alignment horizontal="right"/>
      <protection locked="0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1" fillId="4" borderId="2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>
      <alignment vertical="top" wrapText="1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EAB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0"/>
  <sheetViews>
    <sheetView tabSelected="1" workbookViewId="0">
      <pane xSplit="4" ySplit="5" topLeftCell="E172" activePane="bottomRight" state="frozen"/>
      <selection/>
      <selection pane="topRight"/>
      <selection pane="bottomLeft"/>
      <selection pane="bottomRight" activeCell="I159" sqref="I159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6.88888888888889" style="1" customWidth="1"/>
    <col min="10" max="10" width="8.11111111111111" style="1" customWidth="1"/>
    <col min="11" max="11" width="26.5555555555556" style="1" customWidth="1"/>
    <col min="12" max="16384" width="9.11111111111111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3</v>
      </c>
      <c r="I3" s="11">
        <v>6</v>
      </c>
      <c r="J3" s="12">
        <v>2026</v>
      </c>
      <c r="K3" s="13"/>
    </row>
    <row r="4" ht="13.95" spans="1:12">
      <c r="C4" s="1"/>
      <c r="D4" s="8"/>
      <c r="H4" s="14" t="s">
        <v>11</v>
      </c>
      <c r="I4" s="14" t="s">
        <v>12</v>
      </c>
      <c r="J4" s="14" t="s">
        <v>13</v>
      </c>
    </row>
    <row r="5" ht="31.35" spans="1:12">
      <c r="A5" s="15" t="s">
        <v>14</v>
      </c>
      <c r="B5" s="16" t="s">
        <v>15</v>
      </c>
      <c r="C5" s="17" t="s">
        <v>16</v>
      </c>
      <c r="D5" s="17" t="s">
        <v>17</v>
      </c>
      <c r="E5" s="18" t="s">
        <v>18</v>
      </c>
      <c r="F5" s="18" t="s">
        <v>19</v>
      </c>
      <c r="G5" s="18" t="s">
        <v>20</v>
      </c>
      <c r="H5" s="17" t="s">
        <v>21</v>
      </c>
      <c r="I5" s="17" t="s">
        <v>22</v>
      </c>
      <c r="J5" s="17" t="s">
        <v>23</v>
      </c>
      <c r="K5" s="19" t="s">
        <v>24</v>
      </c>
      <c r="L5" s="17" t="s">
        <v>25</v>
      </c>
    </row>
    <row r="6" ht="15.15" spans="1:12">
      <c r="A6" s="20">
        <v>1</v>
      </c>
      <c r="B6" s="21">
        <v>1</v>
      </c>
      <c r="C6" s="22" t="s">
        <v>26</v>
      </c>
      <c r="D6" s="23" t="s">
        <v>27</v>
      </c>
      <c r="E6" s="24" t="s">
        <v>28</v>
      </c>
      <c r="F6" s="25">
        <v>200</v>
      </c>
      <c r="G6" s="26">
        <v>5.3</v>
      </c>
      <c r="H6" s="27">
        <v>5.4</v>
      </c>
      <c r="I6" s="27">
        <v>28.7</v>
      </c>
      <c r="J6" s="28">
        <v>184.5</v>
      </c>
      <c r="K6" s="24" t="s">
        <v>29</v>
      </c>
      <c r="L6" s="29">
        <v>95</v>
      </c>
    </row>
    <row r="7" ht="15.15" spans="1:12">
      <c r="A7" s="30"/>
      <c r="B7" s="31"/>
      <c r="C7" s="32"/>
      <c r="D7" s="23" t="s">
        <v>30</v>
      </c>
      <c r="E7" s="24" t="s">
        <v>31</v>
      </c>
      <c r="F7" s="25">
        <v>200</v>
      </c>
      <c r="G7" s="26">
        <v>0.1</v>
      </c>
      <c r="H7" s="27">
        <v>0</v>
      </c>
      <c r="I7" s="27">
        <v>5.2</v>
      </c>
      <c r="J7" s="33">
        <v>21.4</v>
      </c>
      <c r="K7" s="24" t="s">
        <v>32</v>
      </c>
      <c r="L7" s="29">
        <v>15</v>
      </c>
    </row>
    <row r="8" ht="15.15" spans="1:12">
      <c r="A8" s="30"/>
      <c r="B8" s="31"/>
      <c r="C8" s="32"/>
      <c r="D8" s="34" t="s">
        <v>33</v>
      </c>
      <c r="E8" s="24" t="s">
        <v>34</v>
      </c>
      <c r="F8" s="25">
        <v>60</v>
      </c>
      <c r="G8" s="26">
        <v>4.5</v>
      </c>
      <c r="H8" s="35">
        <v>12.7</v>
      </c>
      <c r="I8" s="27">
        <v>34.5</v>
      </c>
      <c r="J8" s="36">
        <v>279.1</v>
      </c>
      <c r="K8" s="24" t="s">
        <v>35</v>
      </c>
      <c r="L8" s="29">
        <v>20</v>
      </c>
    </row>
    <row r="9" ht="15.15" spans="1:12">
      <c r="A9" s="30"/>
      <c r="B9" s="31"/>
      <c r="C9" s="32"/>
      <c r="D9" s="34" t="s">
        <v>33</v>
      </c>
      <c r="E9" s="24" t="s">
        <v>36</v>
      </c>
      <c r="F9" s="25">
        <v>20</v>
      </c>
      <c r="G9" s="26">
        <v>5.5</v>
      </c>
      <c r="H9" s="37">
        <v>0.2</v>
      </c>
      <c r="I9" s="35">
        <v>9.8</v>
      </c>
      <c r="J9" s="38">
        <v>46.9</v>
      </c>
      <c r="K9" s="24" t="s">
        <v>37</v>
      </c>
      <c r="L9" s="29">
        <v>7</v>
      </c>
    </row>
    <row r="10" ht="15.15" spans="1:12">
      <c r="A10" s="30"/>
      <c r="B10" s="31"/>
      <c r="C10" s="32"/>
      <c r="D10" s="34" t="s">
        <v>33</v>
      </c>
      <c r="E10" s="24" t="s">
        <v>38</v>
      </c>
      <c r="F10" s="25">
        <v>20</v>
      </c>
      <c r="G10" s="26">
        <v>1.3</v>
      </c>
      <c r="H10" s="39">
        <v>0.2</v>
      </c>
      <c r="I10" s="37">
        <v>7.9</v>
      </c>
      <c r="J10" s="36">
        <v>39.1</v>
      </c>
      <c r="K10" s="24" t="s">
        <v>37</v>
      </c>
      <c r="L10" s="29">
        <v>7</v>
      </c>
    </row>
    <row r="11" ht="15.15" spans="1:12">
      <c r="A11" s="30"/>
      <c r="B11" s="31"/>
      <c r="C11" s="32"/>
      <c r="D11" s="40" t="s">
        <v>39</v>
      </c>
      <c r="E11" s="24" t="s">
        <v>40</v>
      </c>
      <c r="F11" s="25">
        <v>100</v>
      </c>
      <c r="G11" s="26">
        <v>1.5</v>
      </c>
      <c r="H11" s="41">
        <v>0.9</v>
      </c>
      <c r="I11" s="39">
        <v>25.04</v>
      </c>
      <c r="J11" s="36">
        <v>34.5</v>
      </c>
      <c r="K11" s="24" t="s">
        <v>37</v>
      </c>
      <c r="L11" s="29">
        <v>20</v>
      </c>
    </row>
    <row r="12" ht="15.15" spans="1:12">
      <c r="A12" s="42"/>
      <c r="B12" s="43"/>
      <c r="C12" s="44"/>
      <c r="D12" s="45" t="s">
        <v>41</v>
      </c>
      <c r="E12" s="46"/>
      <c r="F12" s="47">
        <f>SUM(F6:F11)</f>
        <v>600</v>
      </c>
      <c r="G12" s="26">
        <f>SUM(G6:G11)</f>
        <v>18.2</v>
      </c>
      <c r="H12" s="1">
        <f>SUM(H6:H11)</f>
        <v>19.4</v>
      </c>
      <c r="I12" s="48">
        <f>SUM(I6:I11)</f>
        <v>111.14</v>
      </c>
      <c r="J12" s="49">
        <f>SUM(J6:J11)</f>
        <v>605.5</v>
      </c>
      <c r="K12" s="50"/>
      <c r="L12" s="29"/>
    </row>
    <row r="13" ht="15.15" spans="1:12">
      <c r="A13" s="51">
        <f>A6</f>
        <v>1</v>
      </c>
      <c r="B13" s="52">
        <f>B6</f>
        <v>1</v>
      </c>
      <c r="C13" s="53" t="s">
        <v>42</v>
      </c>
      <c r="D13" s="34" t="s">
        <v>43</v>
      </c>
      <c r="E13" s="24" t="s">
        <v>44</v>
      </c>
      <c r="F13" s="25">
        <v>250</v>
      </c>
      <c r="G13" s="54">
        <v>2.9</v>
      </c>
      <c r="H13" s="54">
        <v>7.1</v>
      </c>
      <c r="I13" s="54">
        <v>12.7</v>
      </c>
      <c r="J13" s="54">
        <v>138</v>
      </c>
      <c r="K13" s="24" t="s">
        <v>45</v>
      </c>
      <c r="L13" s="29">
        <v>67</v>
      </c>
    </row>
    <row r="14" ht="15.15" spans="1:12">
      <c r="A14" s="30"/>
      <c r="B14" s="31"/>
      <c r="C14" s="32"/>
      <c r="D14" s="34" t="s">
        <v>46</v>
      </c>
      <c r="E14" s="24" t="s">
        <v>47</v>
      </c>
      <c r="F14" s="25">
        <v>200</v>
      </c>
      <c r="G14" s="54">
        <v>2</v>
      </c>
      <c r="H14" s="54">
        <v>6.07</v>
      </c>
      <c r="I14" s="54">
        <v>23.7</v>
      </c>
      <c r="J14" s="54">
        <v>262.4</v>
      </c>
      <c r="K14" s="24" t="s">
        <v>48</v>
      </c>
      <c r="L14" s="29">
        <v>47</v>
      </c>
    </row>
    <row r="15" ht="15.15" spans="1:12">
      <c r="A15" s="30"/>
      <c r="B15" s="31"/>
      <c r="C15" s="32"/>
      <c r="D15" s="34" t="s">
        <v>46</v>
      </c>
      <c r="E15" s="24" t="s">
        <v>49</v>
      </c>
      <c r="F15" s="25">
        <v>90</v>
      </c>
      <c r="G15" s="54">
        <v>6.1</v>
      </c>
      <c r="H15" s="54">
        <v>6.3</v>
      </c>
      <c r="I15" s="54">
        <v>12.1</v>
      </c>
      <c r="J15" s="54">
        <v>146.5</v>
      </c>
      <c r="K15" s="24" t="s">
        <v>50</v>
      </c>
      <c r="L15" s="29">
        <v>62</v>
      </c>
    </row>
    <row r="16" ht="15.15" spans="1:12">
      <c r="A16" s="30"/>
      <c r="B16" s="31"/>
      <c r="C16" s="32"/>
      <c r="D16" s="34" t="s">
        <v>46</v>
      </c>
      <c r="E16" s="24" t="s">
        <v>51</v>
      </c>
      <c r="F16" s="25">
        <v>20</v>
      </c>
      <c r="G16" s="54">
        <v>0.7</v>
      </c>
      <c r="H16" s="54">
        <v>1.4</v>
      </c>
      <c r="I16" s="54">
        <v>1.8</v>
      </c>
      <c r="J16" s="54">
        <v>14.1</v>
      </c>
      <c r="K16" s="24" t="s">
        <v>52</v>
      </c>
      <c r="L16" s="29">
        <v>17</v>
      </c>
    </row>
    <row r="17" ht="15.15" spans="1:12">
      <c r="A17" s="30"/>
      <c r="B17" s="31"/>
      <c r="C17" s="32"/>
      <c r="D17" s="34" t="s">
        <v>53</v>
      </c>
      <c r="E17" s="24" t="s">
        <v>54</v>
      </c>
      <c r="F17" s="25">
        <v>200</v>
      </c>
      <c r="G17" s="54">
        <v>0.5</v>
      </c>
      <c r="H17" s="54">
        <v>0</v>
      </c>
      <c r="I17" s="54">
        <v>19.8</v>
      </c>
      <c r="J17" s="54">
        <v>81</v>
      </c>
      <c r="K17" s="24" t="s">
        <v>55</v>
      </c>
      <c r="L17" s="29">
        <v>25</v>
      </c>
    </row>
    <row r="18" ht="15.15" spans="1:12">
      <c r="A18" s="30"/>
      <c r="B18" s="31"/>
      <c r="C18" s="32"/>
      <c r="D18" s="34" t="s">
        <v>56</v>
      </c>
      <c r="E18" s="24" t="s">
        <v>36</v>
      </c>
      <c r="F18" s="25">
        <v>70</v>
      </c>
      <c r="G18" s="54">
        <v>5.3</v>
      </c>
      <c r="H18" s="54">
        <v>0.6</v>
      </c>
      <c r="I18" s="55">
        <v>21.2</v>
      </c>
      <c r="J18" s="54">
        <v>164.1</v>
      </c>
      <c r="K18" s="24" t="s">
        <v>37</v>
      </c>
      <c r="L18" s="29">
        <v>7</v>
      </c>
    </row>
    <row r="19" ht="14.4" spans="1:12">
      <c r="A19" s="30"/>
      <c r="B19" s="31"/>
      <c r="C19" s="32"/>
      <c r="D19" s="34" t="s">
        <v>56</v>
      </c>
      <c r="E19" s="24" t="s">
        <v>38</v>
      </c>
      <c r="F19" s="25">
        <v>50</v>
      </c>
      <c r="G19" s="54">
        <v>3.3</v>
      </c>
      <c r="H19" s="54">
        <v>0.6</v>
      </c>
      <c r="I19" s="54">
        <v>19.8</v>
      </c>
      <c r="J19" s="54">
        <v>97.8</v>
      </c>
      <c r="K19" s="24" t="s">
        <v>37</v>
      </c>
      <c r="L19" s="29">
        <v>7</v>
      </c>
    </row>
    <row r="20" ht="14.4" spans="1:12">
      <c r="A20" s="30"/>
      <c r="B20" s="31"/>
      <c r="C20" s="32"/>
      <c r="D20" s="40"/>
      <c r="E20" s="56"/>
      <c r="F20" s="54"/>
      <c r="G20" s="54">
        <f>SUM(G13:G19)</f>
        <v>20.8</v>
      </c>
      <c r="H20" s="54">
        <f>SUM(H13:H19)</f>
        <v>22.07</v>
      </c>
      <c r="I20" s="54">
        <f>SUM(I13:I19)</f>
        <v>111.1</v>
      </c>
      <c r="J20" s="54">
        <f>SUM(J13:J19)</f>
        <v>903.9</v>
      </c>
      <c r="K20" s="57"/>
      <c r="L20" s="54"/>
    </row>
    <row r="21" ht="14.4" spans="1:12">
      <c r="A21" s="30"/>
      <c r="B21" s="31"/>
      <c r="C21" s="32"/>
      <c r="D21" s="40"/>
      <c r="E21" s="56"/>
      <c r="F21" s="54"/>
      <c r="G21" s="54"/>
      <c r="H21" s="54"/>
      <c r="I21" s="54"/>
      <c r="J21" s="54"/>
      <c r="K21" s="57"/>
      <c r="L21" s="54"/>
    </row>
    <row r="22" ht="14.4" spans="1:12">
      <c r="A22" s="42"/>
      <c r="B22" s="43"/>
      <c r="C22" s="44"/>
      <c r="D22" s="45" t="s">
        <v>41</v>
      </c>
      <c r="E22" s="46"/>
      <c r="F22" s="47">
        <f>SUM(F13:F21)</f>
        <v>880</v>
      </c>
      <c r="G22" s="47">
        <f t="shared" ref="G22:J22" si="0">SUM(G13:G21)</f>
        <v>41.6</v>
      </c>
      <c r="H22" s="47">
        <f t="shared" si="0"/>
        <v>44.14</v>
      </c>
      <c r="I22" s="47">
        <f t="shared" si="0"/>
        <v>222.2</v>
      </c>
      <c r="J22" s="47">
        <f t="shared" si="0"/>
        <v>1807.8</v>
      </c>
      <c r="K22" s="58"/>
      <c r="L22" s="47">
        <f>SUM(L6:L21)</f>
        <v>396</v>
      </c>
    </row>
    <row r="23" ht="13.95" spans="1:12">
      <c r="A23" s="59">
        <f>A6</f>
        <v>1</v>
      </c>
      <c r="B23" s="60">
        <f>B6</f>
        <v>1</v>
      </c>
      <c r="C23" s="61" t="s">
        <v>57</v>
      </c>
      <c r="D23" s="62"/>
      <c r="E23" s="63"/>
      <c r="F23" s="64">
        <f>F12+F22</f>
        <v>1480</v>
      </c>
      <c r="G23" s="65">
        <f>G12+G22</f>
        <v>59.8</v>
      </c>
      <c r="H23" s="65">
        <f>H11+H22</f>
        <v>45.04</v>
      </c>
      <c r="I23" s="65">
        <f>I12+I22</f>
        <v>333.34</v>
      </c>
      <c r="J23" s="65">
        <f>J12+J22</f>
        <v>2413.3</v>
      </c>
      <c r="K23" s="64"/>
      <c r="L23" s="65">
        <f t="shared" ref="L23" si="1">L12+L22</f>
        <v>396</v>
      </c>
    </row>
    <row r="24" ht="14.4" spans="1:12">
      <c r="A24" s="66">
        <v>1</v>
      </c>
      <c r="B24" s="31">
        <v>2</v>
      </c>
      <c r="C24" s="22" t="s">
        <v>26</v>
      </c>
      <c r="D24" s="23" t="s">
        <v>58</v>
      </c>
      <c r="E24" s="24" t="s">
        <v>59</v>
      </c>
      <c r="F24" s="25">
        <v>30</v>
      </c>
      <c r="G24" s="67">
        <v>7</v>
      </c>
      <c r="H24" s="68">
        <v>8.9</v>
      </c>
      <c r="I24" s="68">
        <v>0</v>
      </c>
      <c r="J24" s="68">
        <v>107.5</v>
      </c>
      <c r="K24" s="24" t="s">
        <v>60</v>
      </c>
      <c r="L24" s="69">
        <v>10</v>
      </c>
    </row>
    <row r="25" ht="27.6" spans="1:12">
      <c r="A25" s="66"/>
      <c r="B25" s="31"/>
      <c r="C25" s="32"/>
      <c r="D25" s="40" t="s">
        <v>33</v>
      </c>
      <c r="E25" s="24" t="s">
        <v>61</v>
      </c>
      <c r="F25" s="25">
        <v>45</v>
      </c>
      <c r="G25" s="67">
        <v>2.9</v>
      </c>
      <c r="H25" s="68">
        <v>3.5</v>
      </c>
      <c r="I25" s="68">
        <v>19.5</v>
      </c>
      <c r="J25" s="68">
        <v>137.5</v>
      </c>
      <c r="K25" s="24" t="s">
        <v>62</v>
      </c>
      <c r="L25" s="70">
        <v>15</v>
      </c>
    </row>
    <row r="26" ht="14.4" spans="1:12">
      <c r="A26" s="66"/>
      <c r="B26" s="31"/>
      <c r="C26" s="32"/>
      <c r="D26" s="34" t="s">
        <v>27</v>
      </c>
      <c r="E26" s="24" t="s">
        <v>63</v>
      </c>
      <c r="F26" s="25">
        <v>250</v>
      </c>
      <c r="G26" s="67">
        <v>4.5</v>
      </c>
      <c r="H26" s="68">
        <v>6.2</v>
      </c>
      <c r="I26" s="68">
        <v>27.3</v>
      </c>
      <c r="J26" s="68">
        <v>217.8</v>
      </c>
      <c r="K26" s="24" t="s">
        <v>64</v>
      </c>
      <c r="L26" s="70">
        <v>93</v>
      </c>
    </row>
    <row r="27" ht="14.4" spans="1:12">
      <c r="A27" s="66"/>
      <c r="B27" s="31"/>
      <c r="C27" s="32"/>
      <c r="D27" s="34" t="s">
        <v>30</v>
      </c>
      <c r="E27" s="24" t="s">
        <v>65</v>
      </c>
      <c r="F27" s="25">
        <v>250</v>
      </c>
      <c r="G27" s="67">
        <v>0.8</v>
      </c>
      <c r="H27" s="68">
        <v>0.3</v>
      </c>
      <c r="I27" s="68">
        <v>18.9</v>
      </c>
      <c r="J27" s="68">
        <v>81.7</v>
      </c>
      <c r="K27" s="24" t="s">
        <v>66</v>
      </c>
      <c r="L27" s="70">
        <v>17</v>
      </c>
    </row>
    <row r="28" ht="14.4" spans="1:12">
      <c r="A28" s="66"/>
      <c r="B28" s="31"/>
      <c r="C28" s="32"/>
      <c r="D28" s="34" t="s">
        <v>33</v>
      </c>
      <c r="E28" s="24" t="s">
        <v>67</v>
      </c>
      <c r="F28" s="25">
        <v>45</v>
      </c>
      <c r="G28" s="1">
        <v>3</v>
      </c>
      <c r="H28" s="1">
        <v>0.5</v>
      </c>
      <c r="I28" s="1">
        <v>17.8</v>
      </c>
      <c r="J28" s="54">
        <v>88</v>
      </c>
      <c r="K28" s="24" t="s">
        <v>37</v>
      </c>
      <c r="L28" s="54">
        <v>7</v>
      </c>
    </row>
    <row r="29" ht="14.4" spans="1:12">
      <c r="A29" s="66"/>
      <c r="B29" s="31"/>
      <c r="C29" s="32"/>
      <c r="D29" s="34"/>
      <c r="E29" s="56"/>
      <c r="F29" s="54"/>
      <c r="G29" s="68">
        <f>SUM(G24:G28)</f>
        <v>18.2</v>
      </c>
      <c r="H29" s="68">
        <f>SUM(H24:H28)</f>
        <v>19.4</v>
      </c>
      <c r="I29" s="68">
        <f>SUM(I24:I28)</f>
        <v>83.5</v>
      </c>
      <c r="J29" s="68"/>
      <c r="K29" s="57"/>
      <c r="L29" s="54"/>
    </row>
    <row r="30" ht="14.4" spans="1:12">
      <c r="A30" s="66"/>
      <c r="B30" s="31"/>
      <c r="C30" s="32"/>
      <c r="D30" s="40"/>
      <c r="E30" s="56"/>
      <c r="F30" s="54"/>
      <c r="G30" s="54"/>
      <c r="H30" s="54"/>
      <c r="I30" s="54"/>
      <c r="J30" s="54"/>
      <c r="K30" s="57"/>
      <c r="L30" s="54"/>
    </row>
    <row r="31" ht="14.4" spans="1:12">
      <c r="A31" s="71"/>
      <c r="B31" s="43"/>
      <c r="C31" s="44"/>
      <c r="D31" s="45" t="s">
        <v>41</v>
      </c>
      <c r="E31" s="46"/>
      <c r="F31" s="47">
        <f>SUM(F24:F30)</f>
        <v>620</v>
      </c>
      <c r="G31" s="47">
        <f>SUM(G24:G30)</f>
        <v>36.4</v>
      </c>
      <c r="H31" s="47">
        <f>SUM(H24:H30)</f>
        <v>38.8</v>
      </c>
      <c r="I31" s="47">
        <f>SUM(I24:I30)</f>
        <v>167</v>
      </c>
      <c r="J31" s="47">
        <f>SUM(J24:J30)</f>
        <v>632.5</v>
      </c>
      <c r="K31" s="58"/>
      <c r="L31" s="47"/>
    </row>
    <row r="32" ht="14.4" spans="1:12">
      <c r="A32" s="52">
        <f>A24</f>
        <v>1</v>
      </c>
      <c r="B32" s="52">
        <f>B24</f>
        <v>2</v>
      </c>
      <c r="C32" s="53" t="s">
        <v>42</v>
      </c>
      <c r="D32" s="34" t="s">
        <v>58</v>
      </c>
      <c r="E32" s="24" t="s">
        <v>68</v>
      </c>
      <c r="F32" s="72">
        <v>60</v>
      </c>
      <c r="G32" s="54">
        <v>0.5</v>
      </c>
      <c r="H32" s="54">
        <v>0.1</v>
      </c>
      <c r="I32" s="54">
        <v>1.5</v>
      </c>
      <c r="J32" s="54">
        <v>8.5</v>
      </c>
      <c r="K32" s="24" t="s">
        <v>69</v>
      </c>
      <c r="L32" s="55">
        <v>17</v>
      </c>
    </row>
    <row r="33" ht="14.4" spans="1:12">
      <c r="A33" s="66"/>
      <c r="B33" s="31"/>
      <c r="C33" s="32"/>
      <c r="D33" s="34" t="s">
        <v>43</v>
      </c>
      <c r="E33" s="24" t="s">
        <v>70</v>
      </c>
      <c r="F33" s="72">
        <v>250</v>
      </c>
      <c r="G33" s="54">
        <v>2.9</v>
      </c>
      <c r="H33" s="54">
        <v>7.2</v>
      </c>
      <c r="I33" s="54">
        <v>17</v>
      </c>
      <c r="J33" s="54">
        <v>156.99</v>
      </c>
      <c r="K33" s="24" t="s">
        <v>71</v>
      </c>
      <c r="L33" s="55">
        <v>95</v>
      </c>
    </row>
    <row r="34" ht="14.4" spans="1:12">
      <c r="A34" s="66"/>
      <c r="B34" s="31"/>
      <c r="C34" s="32"/>
      <c r="D34" s="34" t="s">
        <v>46</v>
      </c>
      <c r="E34" s="24" t="s">
        <v>72</v>
      </c>
      <c r="F34" s="72">
        <v>200</v>
      </c>
      <c r="G34" s="73">
        <v>10.75</v>
      </c>
      <c r="H34" s="54">
        <v>13.57</v>
      </c>
      <c r="I34" s="54">
        <v>26.5</v>
      </c>
      <c r="J34" s="54">
        <v>408.6</v>
      </c>
      <c r="K34" s="24" t="s">
        <v>73</v>
      </c>
      <c r="L34" s="55">
        <v>97</v>
      </c>
    </row>
    <row r="35" ht="14.4" spans="1:12">
      <c r="A35" s="66"/>
      <c r="B35" s="31"/>
      <c r="C35" s="32"/>
      <c r="D35" s="34" t="s">
        <v>53</v>
      </c>
      <c r="E35" s="24" t="s">
        <v>74</v>
      </c>
      <c r="F35" s="72">
        <v>200</v>
      </c>
      <c r="G35" s="54">
        <v>0.6</v>
      </c>
      <c r="H35" s="54">
        <v>0.4</v>
      </c>
      <c r="I35" s="54">
        <v>28.6</v>
      </c>
      <c r="J35" s="54">
        <v>136.4</v>
      </c>
      <c r="K35" s="24" t="s">
        <v>37</v>
      </c>
      <c r="L35" s="55">
        <v>31</v>
      </c>
    </row>
    <row r="36" ht="14.4" spans="1:12">
      <c r="A36" s="66"/>
      <c r="B36" s="31"/>
      <c r="C36" s="32"/>
      <c r="D36" s="34" t="s">
        <v>33</v>
      </c>
      <c r="E36" s="24" t="s">
        <v>36</v>
      </c>
      <c r="F36" s="72">
        <v>40</v>
      </c>
      <c r="G36" s="54">
        <v>3</v>
      </c>
      <c r="H36" s="54">
        <v>0.3</v>
      </c>
      <c r="I36" s="54">
        <v>19.7</v>
      </c>
      <c r="J36" s="54">
        <v>93.8</v>
      </c>
      <c r="K36" s="24" t="s">
        <v>37</v>
      </c>
      <c r="L36" s="55">
        <v>7</v>
      </c>
    </row>
    <row r="37" ht="14.4" spans="1:12">
      <c r="A37" s="66"/>
      <c r="B37" s="31"/>
      <c r="C37" s="32"/>
      <c r="D37" s="34" t="s">
        <v>33</v>
      </c>
      <c r="E37" s="24" t="s">
        <v>38</v>
      </c>
      <c r="F37" s="72">
        <v>45</v>
      </c>
      <c r="G37" s="54">
        <v>3</v>
      </c>
      <c r="H37" s="54">
        <v>0.5</v>
      </c>
      <c r="I37" s="54">
        <v>17.8</v>
      </c>
      <c r="J37" s="54">
        <v>88</v>
      </c>
      <c r="K37" s="24" t="s">
        <v>37</v>
      </c>
      <c r="L37" s="55">
        <v>7</v>
      </c>
    </row>
    <row r="38" ht="14.4" spans="1:12">
      <c r="A38" s="66"/>
      <c r="B38" s="31"/>
      <c r="C38" s="32"/>
      <c r="D38" s="34"/>
      <c r="E38" s="56"/>
      <c r="F38" s="54"/>
      <c r="G38" s="54">
        <f>SUM(G32:G37)</f>
        <v>20.75</v>
      </c>
      <c r="H38" s="54">
        <f>SUM(H32:H37)</f>
        <v>22.07</v>
      </c>
      <c r="I38" s="54">
        <f>SUM(I32:I37)</f>
        <v>111.1</v>
      </c>
      <c r="J38" s="54"/>
      <c r="K38" s="57"/>
      <c r="L38" s="54"/>
    </row>
    <row r="39" ht="14.4" spans="1:12">
      <c r="A39" s="66"/>
      <c r="B39" s="31"/>
      <c r="C39" s="32"/>
      <c r="D39" s="40"/>
      <c r="E39" s="56"/>
      <c r="F39" s="54"/>
      <c r="G39" s="54"/>
      <c r="H39" s="54"/>
      <c r="I39" s="54"/>
      <c r="J39" s="54"/>
      <c r="K39" s="57"/>
      <c r="L39" s="54"/>
    </row>
    <row r="40" ht="14.4" spans="1:12">
      <c r="A40" s="66"/>
      <c r="B40" s="31"/>
      <c r="C40" s="32"/>
      <c r="D40" s="40"/>
      <c r="E40" s="56"/>
      <c r="F40" s="54"/>
      <c r="G40" s="54"/>
      <c r="H40" s="54"/>
      <c r="I40" s="54"/>
      <c r="J40" s="54"/>
      <c r="K40" s="57"/>
      <c r="L40" s="54"/>
    </row>
    <row r="41" ht="14.4" spans="1:12">
      <c r="A41" s="71"/>
      <c r="B41" s="43"/>
      <c r="C41" s="44"/>
      <c r="D41" s="45" t="s">
        <v>41</v>
      </c>
      <c r="E41" s="46"/>
      <c r="F41" s="47">
        <f>SUM(F32:F40)</f>
        <v>795</v>
      </c>
      <c r="G41" s="47">
        <f t="shared" ref="G41" si="2">SUM(G32:G40)</f>
        <v>41.5</v>
      </c>
      <c r="H41" s="47">
        <f t="shared" ref="H41" si="3">SUM(H32:H40)</f>
        <v>44.14</v>
      </c>
      <c r="I41" s="47">
        <f t="shared" ref="I41" si="4">SUM(I32:I40)</f>
        <v>222.2</v>
      </c>
      <c r="J41" s="47">
        <f t="shared" ref="J41:L41" si="5">SUM(J32:J40)</f>
        <v>892.29</v>
      </c>
      <c r="K41" s="58"/>
      <c r="L41" s="47">
        <f>SUM(L24:L40)</f>
        <v>396</v>
      </c>
    </row>
    <row r="42" ht="15.75" customHeight="1" spans="1:12">
      <c r="A42" s="74">
        <f>A24</f>
        <v>1</v>
      </c>
      <c r="B42" s="74">
        <f>B24</f>
        <v>2</v>
      </c>
      <c r="C42" s="75" t="s">
        <v>57</v>
      </c>
      <c r="D42" s="76"/>
      <c r="E42" s="77"/>
      <c r="F42" s="78">
        <f>F31+F41</f>
        <v>1415</v>
      </c>
      <c r="G42" s="79">
        <f t="shared" ref="G42" si="6">G31+G41</f>
        <v>77.9</v>
      </c>
      <c r="H42" s="79">
        <f t="shared" ref="H42" si="7">H31+H41</f>
        <v>82.94</v>
      </c>
      <c r="I42" s="79">
        <f t="shared" ref="I42" si="8">I31+I41</f>
        <v>389.2</v>
      </c>
      <c r="J42" s="79">
        <f t="shared" ref="J42:L42" si="9">J31+J41</f>
        <v>1524.79</v>
      </c>
      <c r="K42" s="78"/>
      <c r="L42" s="79">
        <f t="shared" si="9"/>
        <v>396</v>
      </c>
    </row>
    <row r="43" ht="14.4" spans="1:12">
      <c r="A43" s="20">
        <v>1</v>
      </c>
      <c r="B43" s="21">
        <v>3</v>
      </c>
      <c r="C43" s="22" t="s">
        <v>26</v>
      </c>
      <c r="D43" s="23" t="s">
        <v>27</v>
      </c>
      <c r="E43" s="80" t="s">
        <v>75</v>
      </c>
      <c r="F43" s="25">
        <v>210</v>
      </c>
      <c r="G43" s="34">
        <v>13.5</v>
      </c>
      <c r="H43" s="34">
        <v>14.6</v>
      </c>
      <c r="I43" s="34">
        <v>28.4</v>
      </c>
      <c r="J43" s="34">
        <v>382.9</v>
      </c>
      <c r="K43" s="24">
        <v>284</v>
      </c>
      <c r="L43" s="70">
        <v>95</v>
      </c>
    </row>
    <row r="44" ht="27.6" spans="1:12">
      <c r="A44" s="30"/>
      <c r="B44" s="31"/>
      <c r="C44" s="32"/>
      <c r="D44" s="40" t="s">
        <v>30</v>
      </c>
      <c r="E44" s="80" t="s">
        <v>76</v>
      </c>
      <c r="F44" s="25">
        <v>200</v>
      </c>
      <c r="G44" s="34">
        <v>0.5</v>
      </c>
      <c r="H44" s="34">
        <v>1.2</v>
      </c>
      <c r="I44" s="34">
        <v>12</v>
      </c>
      <c r="J44" s="34">
        <v>55.4</v>
      </c>
      <c r="K44" s="24" t="s">
        <v>77</v>
      </c>
      <c r="L44" s="70">
        <v>17</v>
      </c>
    </row>
    <row r="45" ht="14.4" spans="1:12">
      <c r="A45" s="30"/>
      <c r="B45" s="31"/>
      <c r="C45" s="32"/>
      <c r="D45" s="34" t="s">
        <v>33</v>
      </c>
      <c r="E45" s="80" t="s">
        <v>78</v>
      </c>
      <c r="F45" s="25">
        <v>50</v>
      </c>
      <c r="G45" s="81">
        <v>3.3</v>
      </c>
      <c r="H45" s="81">
        <v>3.4</v>
      </c>
      <c r="I45" s="81">
        <v>35</v>
      </c>
      <c r="J45" s="81">
        <v>147.4</v>
      </c>
      <c r="K45" s="24" t="s">
        <v>79</v>
      </c>
      <c r="L45" s="70">
        <v>20</v>
      </c>
    </row>
    <row r="46" ht="14.4" spans="1:12">
      <c r="A46" s="30"/>
      <c r="B46" s="31"/>
      <c r="C46" s="32"/>
      <c r="D46" s="34" t="s">
        <v>80</v>
      </c>
      <c r="E46" s="80" t="s">
        <v>81</v>
      </c>
      <c r="F46" s="25">
        <v>100</v>
      </c>
      <c r="G46" s="68">
        <v>0.9</v>
      </c>
      <c r="H46" s="82">
        <v>0.2</v>
      </c>
      <c r="I46" s="68">
        <v>8.1</v>
      </c>
      <c r="J46" s="68">
        <v>37.8</v>
      </c>
      <c r="K46" s="24" t="s">
        <v>37</v>
      </c>
      <c r="L46" s="70">
        <v>30</v>
      </c>
    </row>
    <row r="47" ht="14.4" spans="1:12">
      <c r="A47" s="30"/>
      <c r="B47" s="31"/>
      <c r="C47" s="32"/>
      <c r="F47" s="50"/>
      <c r="G47" s="68"/>
      <c r="H47" s="68"/>
      <c r="I47" s="68"/>
      <c r="J47" s="68"/>
      <c r="K47" s="57"/>
      <c r="L47" s="70"/>
    </row>
    <row r="48" ht="14.4" spans="1:12">
      <c r="A48" s="30"/>
      <c r="B48" s="31"/>
      <c r="C48" s="32"/>
      <c r="D48" s="40"/>
      <c r="F48" s="50">
        <f>SUM(F43:F47)</f>
        <v>560</v>
      </c>
      <c r="G48" s="54">
        <f>SUM(G43:G47)</f>
        <v>18.2</v>
      </c>
      <c r="H48" s="54">
        <f>SUM(H43:H47)</f>
        <v>19.4</v>
      </c>
      <c r="I48" s="54">
        <f>SUM(I43:I47)</f>
        <v>83.5</v>
      </c>
      <c r="J48" s="54"/>
      <c r="K48" s="57"/>
      <c r="L48" s="54"/>
    </row>
    <row r="49" ht="14.4" spans="1:12">
      <c r="A49" s="30"/>
      <c r="B49" s="31"/>
      <c r="C49" s="32"/>
      <c r="D49" s="40"/>
      <c r="E49" s="56"/>
      <c r="F49" s="54"/>
      <c r="G49" s="54"/>
      <c r="H49" s="54"/>
      <c r="I49" s="54"/>
      <c r="J49" s="54"/>
      <c r="K49" s="57"/>
      <c r="L49" s="54"/>
    </row>
    <row r="50" ht="14.4" spans="1:12">
      <c r="A50" s="42"/>
      <c r="B50" s="43"/>
      <c r="C50" s="44"/>
      <c r="D50" s="45" t="s">
        <v>41</v>
      </c>
      <c r="E50" s="46"/>
      <c r="F50" s="47">
        <f>SUM(F43:F49)</f>
        <v>1120</v>
      </c>
      <c r="G50" s="47">
        <f t="shared" ref="G50" si="10">SUM(G43:G49)</f>
        <v>36.4</v>
      </c>
      <c r="H50" s="47">
        <f t="shared" ref="H50:J50" si="11">SUM(H43:H49)</f>
        <v>38.8</v>
      </c>
      <c r="I50" s="1">
        <f t="shared" si="11"/>
        <v>167</v>
      </c>
      <c r="J50" s="47">
        <f t="shared" si="11"/>
        <v>623.5</v>
      </c>
      <c r="K50" s="58"/>
      <c r="L50" s="47">
        <f t="shared" ref="J50:L50" si="12">SUM(L43:L49)</f>
        <v>162</v>
      </c>
    </row>
    <row r="51" ht="14.4" spans="1:12">
      <c r="A51" s="51">
        <f>A43</f>
        <v>1</v>
      </c>
      <c r="B51" s="52">
        <f>B43</f>
        <v>3</v>
      </c>
      <c r="C51" s="53" t="s">
        <v>42</v>
      </c>
      <c r="D51" s="34" t="s">
        <v>58</v>
      </c>
      <c r="E51" s="24" t="s">
        <v>82</v>
      </c>
      <c r="F51" s="72">
        <v>60</v>
      </c>
      <c r="G51" s="54">
        <v>0.7</v>
      </c>
      <c r="H51" s="54">
        <v>0.1</v>
      </c>
      <c r="I51" s="47">
        <v>2.3</v>
      </c>
      <c r="J51" s="54">
        <v>12.8</v>
      </c>
      <c r="K51" s="83" t="s">
        <v>83</v>
      </c>
      <c r="L51" s="54">
        <v>12</v>
      </c>
    </row>
    <row r="52" ht="27.6" spans="1:12">
      <c r="A52" s="30"/>
      <c r="B52" s="31"/>
      <c r="C52" s="32"/>
      <c r="D52" s="34" t="s">
        <v>43</v>
      </c>
      <c r="E52" s="24" t="s">
        <v>84</v>
      </c>
      <c r="F52" s="72">
        <v>250</v>
      </c>
      <c r="G52" s="54">
        <v>8.6</v>
      </c>
      <c r="H52" s="54">
        <v>6.3</v>
      </c>
      <c r="I52" s="54">
        <v>13</v>
      </c>
      <c r="J52" s="54">
        <v>143.1</v>
      </c>
      <c r="K52" s="83" t="s">
        <v>85</v>
      </c>
      <c r="L52" s="54">
        <v>93</v>
      </c>
    </row>
    <row r="53" ht="14.4" spans="1:12">
      <c r="A53" s="30"/>
      <c r="B53" s="31"/>
      <c r="C53" s="32"/>
      <c r="D53" s="34" t="s">
        <v>46</v>
      </c>
      <c r="E53" s="24" t="s">
        <v>86</v>
      </c>
      <c r="F53" s="72">
        <v>150</v>
      </c>
      <c r="G53" s="54">
        <v>3.1</v>
      </c>
      <c r="H53" s="54">
        <v>2.07</v>
      </c>
      <c r="I53" s="54">
        <v>13.84</v>
      </c>
      <c r="J53" s="54">
        <v>139.4</v>
      </c>
      <c r="K53" s="83" t="s">
        <v>87</v>
      </c>
      <c r="L53" s="54">
        <v>45</v>
      </c>
    </row>
    <row r="54" ht="14.4" spans="1:12">
      <c r="A54" s="30"/>
      <c r="B54" s="31"/>
      <c r="C54" s="32"/>
      <c r="D54" s="34" t="s">
        <v>46</v>
      </c>
      <c r="E54" s="24" t="s">
        <v>88</v>
      </c>
      <c r="F54" s="72">
        <v>100</v>
      </c>
      <c r="G54" s="54">
        <v>3.9</v>
      </c>
      <c r="H54" s="54">
        <v>12</v>
      </c>
      <c r="I54" s="54">
        <v>6.5</v>
      </c>
      <c r="J54" s="54">
        <v>230</v>
      </c>
      <c r="K54" s="83">
        <v>217</v>
      </c>
      <c r="L54" s="54">
        <v>41</v>
      </c>
    </row>
    <row r="55" ht="14.4" spans="1:12">
      <c r="A55" s="30"/>
      <c r="B55" s="31"/>
      <c r="C55" s="32"/>
      <c r="D55" s="34" t="s">
        <v>46</v>
      </c>
      <c r="E55" s="24" t="s">
        <v>89</v>
      </c>
      <c r="F55" s="72">
        <v>10</v>
      </c>
      <c r="G55" s="54">
        <v>0.6</v>
      </c>
      <c r="H55" s="54">
        <v>0.2</v>
      </c>
      <c r="I55" s="54">
        <v>0.6</v>
      </c>
      <c r="J55" s="54">
        <v>5.9</v>
      </c>
      <c r="K55" s="83">
        <v>265</v>
      </c>
      <c r="L55" s="54">
        <v>12</v>
      </c>
    </row>
    <row r="56" ht="27.6" spans="1:12">
      <c r="A56" s="30"/>
      <c r="B56" s="31"/>
      <c r="C56" s="32"/>
      <c r="D56" s="34" t="s">
        <v>30</v>
      </c>
      <c r="E56" s="24" t="s">
        <v>90</v>
      </c>
      <c r="F56" s="72">
        <v>200</v>
      </c>
      <c r="G56" s="54">
        <v>0.7</v>
      </c>
      <c r="H56" s="54">
        <v>0.03</v>
      </c>
      <c r="I56" s="54">
        <v>20.1</v>
      </c>
      <c r="J56" s="54">
        <v>83.9</v>
      </c>
      <c r="K56" s="83" t="s">
        <v>91</v>
      </c>
      <c r="L56" s="54">
        <v>17</v>
      </c>
    </row>
    <row r="57" ht="14.4" spans="1:12">
      <c r="A57" s="30"/>
      <c r="B57" s="31"/>
      <c r="C57" s="32"/>
      <c r="D57" s="34" t="s">
        <v>33</v>
      </c>
      <c r="E57" s="24" t="s">
        <v>36</v>
      </c>
      <c r="F57" s="72">
        <v>60</v>
      </c>
      <c r="G57" s="54">
        <v>1.6</v>
      </c>
      <c r="H57" s="54">
        <v>0.57</v>
      </c>
      <c r="I57" s="54">
        <v>29.4</v>
      </c>
      <c r="J57" s="54">
        <v>140.66</v>
      </c>
      <c r="K57" s="83" t="s">
        <v>37</v>
      </c>
      <c r="L57" s="54">
        <v>7</v>
      </c>
    </row>
    <row r="58" ht="14.4" spans="1:12">
      <c r="A58" s="30"/>
      <c r="B58" s="31"/>
      <c r="C58" s="32"/>
      <c r="D58" s="40" t="s">
        <v>33</v>
      </c>
      <c r="E58" s="24" t="s">
        <v>38</v>
      </c>
      <c r="F58" s="72">
        <v>70</v>
      </c>
      <c r="G58" s="54">
        <v>1.6</v>
      </c>
      <c r="H58" s="54">
        <v>0.8</v>
      </c>
      <c r="I58" s="54">
        <v>27.7</v>
      </c>
      <c r="J58" s="54">
        <v>136.9</v>
      </c>
      <c r="K58" s="83" t="s">
        <v>37</v>
      </c>
      <c r="L58" s="54">
        <v>7</v>
      </c>
    </row>
    <row r="59" ht="14.4" spans="1:12">
      <c r="A59" s="30"/>
      <c r="B59" s="31"/>
      <c r="C59" s="32"/>
      <c r="D59" s="40"/>
      <c r="F59"/>
      <c r="G59" s="54"/>
      <c r="H59" s="54"/>
      <c r="I59" s="54"/>
      <c r="J59" s="54"/>
      <c r="K59" s="57"/>
      <c r="L59" s="54"/>
    </row>
    <row r="60" ht="14.4" spans="1:12">
      <c r="A60" s="42"/>
      <c r="B60" s="43"/>
      <c r="C60" s="44"/>
      <c r="D60" s="45" t="s">
        <v>41</v>
      </c>
      <c r="G60" s="47">
        <f t="shared" ref="G60" si="13">SUM(G51:G59)</f>
        <v>20.8</v>
      </c>
      <c r="H60" s="47">
        <f t="shared" ref="H60" si="14">SUM(H51:H59)</f>
        <v>22.07</v>
      </c>
      <c r="I60" s="47">
        <f>SUM(I52:I59)</f>
        <v>111.14</v>
      </c>
      <c r="J60" s="47">
        <f t="shared" ref="J60:L60" si="15">SUM(J51:J59)</f>
        <v>892.66</v>
      </c>
      <c r="K60" s="58"/>
      <c r="L60" s="47">
        <f t="shared" si="15"/>
        <v>234</v>
      </c>
    </row>
    <row r="61" ht="15.75" customHeight="1" spans="1:12">
      <c r="A61" s="84">
        <f>A43</f>
        <v>1</v>
      </c>
      <c r="B61" s="85">
        <f>B43</f>
        <v>3</v>
      </c>
      <c r="C61" s="75" t="s">
        <v>57</v>
      </c>
      <c r="D61" s="76"/>
      <c r="E61" s="77"/>
      <c r="F61" s="1">
        <f>SUM(F51:F60)</f>
        <v>900</v>
      </c>
      <c r="G61" s="79">
        <f t="shared" ref="G61" si="16">G50+G60</f>
        <v>57.2</v>
      </c>
      <c r="H61" s="79">
        <f t="shared" ref="H61" si="17">H50+H60</f>
        <v>60.87</v>
      </c>
      <c r="I61" s="79">
        <f t="shared" ref="I61" si="18">I51+I60</f>
        <v>113.44</v>
      </c>
      <c r="J61" s="79">
        <f t="shared" ref="J61:L61" si="19">J50+J60</f>
        <v>1516.16</v>
      </c>
      <c r="K61" s="78"/>
      <c r="L61" s="79">
        <f t="shared" si="19"/>
        <v>396</v>
      </c>
    </row>
    <row r="62" ht="14.4" spans="1:12">
      <c r="A62" s="20">
        <v>1</v>
      </c>
      <c r="B62" s="21">
        <v>4</v>
      </c>
      <c r="C62" s="22" t="s">
        <v>26</v>
      </c>
      <c r="D62" s="23" t="s">
        <v>58</v>
      </c>
      <c r="E62" s="86" t="s">
        <v>92</v>
      </c>
      <c r="F62" s="50">
        <v>15</v>
      </c>
      <c r="G62" s="68">
        <v>3.5</v>
      </c>
      <c r="H62" s="68">
        <v>1.4</v>
      </c>
      <c r="I62" s="68">
        <v>0</v>
      </c>
      <c r="J62" s="68">
        <v>53.7</v>
      </c>
      <c r="K62" s="86" t="s">
        <v>60</v>
      </c>
      <c r="L62" s="69">
        <v>17</v>
      </c>
    </row>
    <row r="63" ht="14.4" spans="1:12">
      <c r="A63" s="30"/>
      <c r="B63" s="31"/>
      <c r="C63" s="32"/>
      <c r="D63" s="87" t="s">
        <v>27</v>
      </c>
      <c r="E63" s="24" t="s">
        <v>93</v>
      </c>
      <c r="F63" s="25">
        <v>200</v>
      </c>
      <c r="G63" s="68">
        <v>6.8</v>
      </c>
      <c r="H63" s="68">
        <v>17</v>
      </c>
      <c r="I63" s="68">
        <v>6.3</v>
      </c>
      <c r="J63" s="68">
        <v>300.7</v>
      </c>
      <c r="K63" s="24" t="s">
        <v>94</v>
      </c>
      <c r="L63" s="70">
        <v>65</v>
      </c>
    </row>
    <row r="64" ht="14.4" spans="1:12">
      <c r="A64" s="30"/>
      <c r="B64" s="31"/>
      <c r="C64" s="32"/>
      <c r="D64" s="34" t="s">
        <v>30</v>
      </c>
      <c r="E64" s="24" t="s">
        <v>95</v>
      </c>
      <c r="F64" s="25">
        <v>200</v>
      </c>
      <c r="G64" s="68">
        <v>0.2</v>
      </c>
      <c r="H64" s="68">
        <v>0.1</v>
      </c>
      <c r="I64" s="68">
        <v>17.5</v>
      </c>
      <c r="J64" s="68">
        <v>31.7</v>
      </c>
      <c r="K64" s="24" t="s">
        <v>96</v>
      </c>
      <c r="L64" s="70">
        <v>23</v>
      </c>
    </row>
    <row r="65" ht="14.4" spans="1:15">
      <c r="A65" s="30"/>
      <c r="B65" s="31"/>
      <c r="C65" s="32"/>
      <c r="D65" s="34" t="s">
        <v>33</v>
      </c>
      <c r="E65" s="24" t="s">
        <v>36</v>
      </c>
      <c r="F65" s="25">
        <v>60</v>
      </c>
      <c r="G65" s="68">
        <v>4.6</v>
      </c>
      <c r="H65" s="68">
        <v>0.5</v>
      </c>
      <c r="I65" s="68">
        <v>29.9</v>
      </c>
      <c r="J65" s="68">
        <v>140.6</v>
      </c>
      <c r="K65" s="24" t="s">
        <v>37</v>
      </c>
      <c r="L65" s="70">
        <v>7</v>
      </c>
    </row>
    <row r="66" ht="14.4" spans="1:15">
      <c r="A66" s="30"/>
      <c r="B66" s="31"/>
      <c r="C66" s="32"/>
      <c r="D66" s="34" t="s">
        <v>33</v>
      </c>
      <c r="E66" s="24" t="s">
        <v>38</v>
      </c>
      <c r="F66" s="25">
        <v>50</v>
      </c>
      <c r="G66" s="54">
        <v>3.1</v>
      </c>
      <c r="H66" s="54">
        <v>0.4</v>
      </c>
      <c r="I66" s="54">
        <v>29.8</v>
      </c>
      <c r="J66" s="54">
        <v>97.8</v>
      </c>
      <c r="K66" s="24" t="s">
        <v>37</v>
      </c>
      <c r="L66" s="55">
        <v>7</v>
      </c>
    </row>
    <row r="67" ht="14.4" spans="1:15">
      <c r="A67" s="30"/>
      <c r="B67" s="31"/>
      <c r="C67" s="32"/>
      <c r="D67" s="40"/>
      <c r="E67" s="56"/>
      <c r="F67" s="54"/>
      <c r="G67" s="54">
        <f>SUM(G62:G66)</f>
        <v>18.2</v>
      </c>
      <c r="H67" s="54">
        <f>SUM(H62:H66)</f>
        <v>19.4</v>
      </c>
      <c r="I67" s="54">
        <f>SUM(I62:I66)</f>
        <v>83.5</v>
      </c>
      <c r="J67" s="54"/>
      <c r="K67" s="57"/>
      <c r="L67" s="54"/>
    </row>
    <row r="68" ht="14.4" spans="1:15">
      <c r="A68" s="30"/>
      <c r="B68" s="31"/>
      <c r="C68" s="32"/>
      <c r="D68" s="40"/>
      <c r="E68" s="56"/>
      <c r="F68" s="54"/>
      <c r="G68" s="54"/>
      <c r="H68" s="54"/>
      <c r="I68" s="54"/>
      <c r="J68" s="54"/>
      <c r="K68" s="57"/>
      <c r="L68" s="54"/>
    </row>
    <row r="69" ht="14.4" spans="1:15">
      <c r="A69" s="42"/>
      <c r="B69" s="43"/>
      <c r="C69" s="44"/>
      <c r="D69" s="45" t="s">
        <v>41</v>
      </c>
      <c r="E69" s="46"/>
      <c r="F69" s="47">
        <f>SUM(F62:F68)</f>
        <v>525</v>
      </c>
      <c r="G69" s="47">
        <f>SUM(G62:G68)</f>
        <v>36.4</v>
      </c>
      <c r="H69" s="47">
        <f>SUM(H62:H68)</f>
        <v>38.8</v>
      </c>
      <c r="I69" s="47">
        <f>SUM(I62:I68)</f>
        <v>167</v>
      </c>
      <c r="J69" s="47">
        <f>SUM(J62:J68)</f>
        <v>624.5</v>
      </c>
      <c r="K69" s="58"/>
      <c r="L69" s="47"/>
    </row>
    <row r="70" ht="14.4" spans="1:15">
      <c r="A70" s="51">
        <f>A62</f>
        <v>1</v>
      </c>
      <c r="B70" s="52">
        <f>B62</f>
        <v>4</v>
      </c>
      <c r="C70" s="53" t="s">
        <v>42</v>
      </c>
      <c r="D70" s="34" t="s">
        <v>58</v>
      </c>
      <c r="E70" s="24" t="s">
        <v>97</v>
      </c>
      <c r="F70" s="25">
        <v>60</v>
      </c>
      <c r="G70" s="54">
        <v>0.7</v>
      </c>
      <c r="H70" s="54">
        <v>3</v>
      </c>
      <c r="I70" s="54">
        <v>5</v>
      </c>
      <c r="J70" s="54" t="s">
        <v>98</v>
      </c>
      <c r="K70" s="24">
        <v>95</v>
      </c>
      <c r="L70" s="54">
        <v>27</v>
      </c>
    </row>
    <row r="71" ht="14.4" spans="1:15">
      <c r="A71" s="30"/>
      <c r="B71" s="31"/>
      <c r="C71" s="32"/>
      <c r="D71" s="34" t="s">
        <v>43</v>
      </c>
      <c r="E71" s="24" t="s">
        <v>99</v>
      </c>
      <c r="F71" s="25">
        <v>250</v>
      </c>
      <c r="G71" s="54">
        <v>3.8</v>
      </c>
      <c r="H71" s="54">
        <v>9.5</v>
      </c>
      <c r="I71" s="54">
        <v>17.4</v>
      </c>
      <c r="J71" s="54">
        <v>181.1</v>
      </c>
      <c r="K71" s="24" t="s">
        <v>100</v>
      </c>
      <c r="L71" s="54">
        <v>127</v>
      </c>
    </row>
    <row r="72" ht="14.4" spans="1:15">
      <c r="A72" s="30"/>
      <c r="B72" s="31"/>
      <c r="C72" s="32"/>
      <c r="D72" s="34" t="s">
        <v>46</v>
      </c>
      <c r="E72" s="24" t="s">
        <v>101</v>
      </c>
      <c r="F72" s="25">
        <v>200</v>
      </c>
      <c r="G72" s="54">
        <v>7.3</v>
      </c>
      <c r="H72" s="54">
        <v>6.07</v>
      </c>
      <c r="I72" s="54">
        <v>31.3</v>
      </c>
      <c r="J72" s="54">
        <v>300.6</v>
      </c>
      <c r="K72" s="24" t="s">
        <v>102</v>
      </c>
      <c r="L72" s="54">
        <v>84</v>
      </c>
      <c r="O72" s="1" t="s">
        <v>103</v>
      </c>
    </row>
    <row r="73" ht="14.4" spans="1:15">
      <c r="A73" s="30"/>
      <c r="B73" s="31"/>
      <c r="C73" s="32"/>
      <c r="D73" s="34" t="s">
        <v>30</v>
      </c>
      <c r="E73" s="24" t="s">
        <v>54</v>
      </c>
      <c r="F73" s="25">
        <v>200</v>
      </c>
      <c r="G73" s="54">
        <v>0.5</v>
      </c>
      <c r="H73" s="54">
        <v>0</v>
      </c>
      <c r="I73" s="54">
        <v>19.8</v>
      </c>
      <c r="J73" s="54">
        <v>81</v>
      </c>
      <c r="K73" s="24" t="s">
        <v>55</v>
      </c>
      <c r="L73" s="54">
        <v>25</v>
      </c>
    </row>
    <row r="74" ht="14.4" spans="1:15">
      <c r="A74" s="30"/>
      <c r="B74" s="31"/>
      <c r="C74" s="32"/>
      <c r="D74" s="34" t="s">
        <v>33</v>
      </c>
      <c r="E74" s="24" t="s">
        <v>36</v>
      </c>
      <c r="F74" s="25">
        <v>60</v>
      </c>
      <c r="G74" s="54">
        <v>4.6</v>
      </c>
      <c r="H74" s="54">
        <v>2.9</v>
      </c>
      <c r="I74" s="54">
        <v>18.5</v>
      </c>
      <c r="J74" s="54">
        <v>140.6</v>
      </c>
      <c r="K74" s="24" t="s">
        <v>37</v>
      </c>
      <c r="L74" s="54">
        <v>7</v>
      </c>
    </row>
    <row r="75" ht="14.4" spans="1:15">
      <c r="A75" s="30"/>
      <c r="B75" s="31"/>
      <c r="C75" s="32"/>
      <c r="D75" s="34" t="s">
        <v>33</v>
      </c>
      <c r="E75" s="24" t="s">
        <v>38</v>
      </c>
      <c r="F75" s="25">
        <v>50</v>
      </c>
      <c r="G75" s="54">
        <v>3.9</v>
      </c>
      <c r="H75" s="54">
        <v>0.6</v>
      </c>
      <c r="I75" s="54">
        <v>19.14</v>
      </c>
      <c r="J75" s="54">
        <v>97.8</v>
      </c>
      <c r="K75" s="24" t="s">
        <v>37</v>
      </c>
      <c r="L75" s="54">
        <v>7</v>
      </c>
    </row>
    <row r="76" ht="14.4" spans="1:15">
      <c r="A76" s="30"/>
      <c r="B76" s="31"/>
      <c r="C76" s="32"/>
      <c r="D76" s="34"/>
      <c r="E76" s="56"/>
      <c r="F76" s="54"/>
      <c r="G76" s="54">
        <f>SUM(G70:G75)</f>
        <v>20.8</v>
      </c>
      <c r="H76" s="54">
        <f>SUM(H70:H75)</f>
        <v>22.07</v>
      </c>
      <c r="I76" s="54">
        <f>SUM(I70:I75)</f>
        <v>111.14</v>
      </c>
      <c r="J76" s="54"/>
      <c r="K76" s="57"/>
      <c r="L76" s="54"/>
    </row>
    <row r="77" ht="14.4" spans="1:15">
      <c r="A77" s="30"/>
      <c r="B77" s="31"/>
      <c r="C77" s="32"/>
      <c r="D77" s="40"/>
      <c r="E77" s="56"/>
      <c r="F77" s="54"/>
      <c r="G77" s="54"/>
      <c r="H77" s="54"/>
      <c r="I77" s="54"/>
      <c r="J77" s="54"/>
      <c r="K77" s="57"/>
      <c r="L77" s="54"/>
    </row>
    <row r="78" ht="14.4" spans="1:15">
      <c r="A78" s="30"/>
      <c r="B78" s="31"/>
      <c r="C78" s="32"/>
      <c r="D78" s="40"/>
      <c r="E78" s="56"/>
      <c r="F78" s="54"/>
      <c r="G78" s="54"/>
      <c r="H78" s="54"/>
      <c r="I78" s="54"/>
      <c r="J78" s="54"/>
      <c r="K78" s="57"/>
      <c r="L78" s="54"/>
    </row>
    <row r="79" ht="14.4" spans="1:15">
      <c r="A79" s="42"/>
      <c r="B79" s="43"/>
      <c r="C79" s="44"/>
      <c r="D79" s="45" t="s">
        <v>41</v>
      </c>
      <c r="E79" s="46"/>
      <c r="F79" s="47">
        <f>SUM(F70:F78)</f>
        <v>820</v>
      </c>
      <c r="G79" s="47">
        <f t="shared" ref="G79" si="20">SUM(G70:G78)</f>
        <v>41.6</v>
      </c>
      <c r="H79" s="47">
        <f t="shared" ref="H79" si="21">SUM(H70:H78)</f>
        <v>44.14</v>
      </c>
      <c r="I79" s="47">
        <f t="shared" ref="I79" si="22">SUM(I70:I78)</f>
        <v>222.28</v>
      </c>
      <c r="J79" s="47">
        <f>SUM(J71:J78)</f>
        <v>801.1</v>
      </c>
      <c r="K79" s="58"/>
      <c r="L79" s="47"/>
    </row>
    <row r="80" ht="15.75" customHeight="1" spans="1:15">
      <c r="A80" s="84">
        <f>A62</f>
        <v>1</v>
      </c>
      <c r="B80" s="85">
        <f>B62</f>
        <v>4</v>
      </c>
      <c r="C80" s="75" t="s">
        <v>57</v>
      </c>
      <c r="D80" s="76"/>
      <c r="E80" s="77"/>
      <c r="F80" s="78">
        <f>F69+F79</f>
        <v>1345</v>
      </c>
      <c r="G80" s="79">
        <f t="shared" ref="G80" si="23">G69+G79</f>
        <v>78</v>
      </c>
      <c r="H80" s="79">
        <f t="shared" ref="H80" si="24">H69+H79</f>
        <v>82.94</v>
      </c>
      <c r="I80" s="79">
        <f t="shared" ref="I80" si="25">I69+I79</f>
        <v>389.28</v>
      </c>
      <c r="J80" s="79">
        <f t="shared" ref="J80:L80" si="26">J69+J79</f>
        <v>1425.6</v>
      </c>
      <c r="K80" s="78"/>
      <c r="L80" s="79">
        <f>SUM(L62:L79)</f>
        <v>396</v>
      </c>
    </row>
    <row r="81" ht="14.4" spans="1:12">
      <c r="A81" s="20">
        <v>1</v>
      </c>
      <c r="B81" s="21">
        <v>5</v>
      </c>
      <c r="C81" s="22" t="s">
        <v>26</v>
      </c>
      <c r="D81" s="23" t="s">
        <v>58</v>
      </c>
      <c r="E81" s="24" t="s">
        <v>59</v>
      </c>
      <c r="F81" s="25">
        <v>30</v>
      </c>
      <c r="G81" s="68">
        <v>7</v>
      </c>
      <c r="H81" s="68">
        <v>8.9</v>
      </c>
      <c r="I81" s="68">
        <v>0</v>
      </c>
      <c r="J81" s="68">
        <v>107.5</v>
      </c>
      <c r="K81" s="24" t="s">
        <v>60</v>
      </c>
      <c r="L81" s="69">
        <v>21</v>
      </c>
    </row>
    <row r="82" ht="14.4" spans="1:12">
      <c r="A82" s="30"/>
      <c r="B82" s="31"/>
      <c r="C82" s="32"/>
      <c r="D82" s="34" t="s">
        <v>58</v>
      </c>
      <c r="E82" s="24" t="s">
        <v>104</v>
      </c>
      <c r="F82" s="25">
        <v>15</v>
      </c>
      <c r="G82" s="34">
        <v>0.1</v>
      </c>
      <c r="H82" s="34">
        <v>1.9</v>
      </c>
      <c r="I82" s="34">
        <v>0.2</v>
      </c>
      <c r="J82" s="34">
        <v>99.1</v>
      </c>
      <c r="K82" s="24" t="s">
        <v>105</v>
      </c>
      <c r="L82" s="70">
        <v>25</v>
      </c>
    </row>
    <row r="83" ht="14.4" spans="1:12">
      <c r="A83" s="30"/>
      <c r="B83" s="31"/>
      <c r="C83" s="32"/>
      <c r="D83" s="40" t="s">
        <v>58</v>
      </c>
      <c r="E83" s="24" t="s">
        <v>106</v>
      </c>
      <c r="F83" s="25">
        <v>40</v>
      </c>
      <c r="G83" s="68">
        <v>4.8</v>
      </c>
      <c r="H83" s="68">
        <v>4</v>
      </c>
      <c r="I83" s="68">
        <v>0.3</v>
      </c>
      <c r="J83" s="68">
        <v>56.6</v>
      </c>
      <c r="K83" s="24" t="s">
        <v>107</v>
      </c>
      <c r="L83" s="70">
        <v>25</v>
      </c>
    </row>
    <row r="84" ht="15.15" spans="1:12">
      <c r="A84" s="30"/>
      <c r="B84" s="31"/>
      <c r="C84" s="32"/>
      <c r="D84" s="40" t="s">
        <v>30</v>
      </c>
      <c r="E84" s="24" t="s">
        <v>108</v>
      </c>
      <c r="F84" s="25">
        <v>200</v>
      </c>
      <c r="G84" s="88">
        <v>0.2</v>
      </c>
      <c r="H84" s="88">
        <v>0.1</v>
      </c>
      <c r="I84" s="88">
        <v>6.6</v>
      </c>
      <c r="J84" s="88">
        <v>27.9</v>
      </c>
      <c r="K84" s="24" t="s">
        <v>109</v>
      </c>
      <c r="L84" s="70">
        <v>25</v>
      </c>
    </row>
    <row r="85" ht="14.4" spans="1:12">
      <c r="A85" s="30"/>
      <c r="B85" s="31"/>
      <c r="C85" s="32"/>
      <c r="D85" s="89" t="s">
        <v>80</v>
      </c>
      <c r="E85" s="24" t="s">
        <v>81</v>
      </c>
      <c r="F85" s="25">
        <v>100</v>
      </c>
      <c r="G85" s="54">
        <v>0.9</v>
      </c>
      <c r="H85" s="54">
        <v>0.6</v>
      </c>
      <c r="I85" s="54">
        <v>28.1</v>
      </c>
      <c r="J85" s="54">
        <v>37.8</v>
      </c>
      <c r="K85" s="24" t="s">
        <v>37</v>
      </c>
      <c r="L85" s="54">
        <v>25</v>
      </c>
    </row>
    <row r="86" ht="14.4" spans="1:12">
      <c r="A86" s="30"/>
      <c r="B86" s="31"/>
      <c r="C86" s="32"/>
      <c r="D86" s="40" t="s">
        <v>58</v>
      </c>
      <c r="E86" s="24" t="s">
        <v>110</v>
      </c>
      <c r="F86" s="25">
        <v>100</v>
      </c>
      <c r="G86" s="54">
        <v>1.5</v>
      </c>
      <c r="H86" s="54">
        <v>2.9</v>
      </c>
      <c r="I86" s="54">
        <v>7.7</v>
      </c>
      <c r="J86" s="54">
        <v>118.5</v>
      </c>
      <c r="K86" s="24" t="s">
        <v>37</v>
      </c>
      <c r="L86" s="54">
        <v>11</v>
      </c>
    </row>
    <row r="87" ht="14.4" spans="1:12">
      <c r="A87" s="30"/>
      <c r="B87" s="31"/>
      <c r="C87" s="32"/>
      <c r="D87" s="40" t="s">
        <v>33</v>
      </c>
      <c r="E87" s="24" t="s">
        <v>36</v>
      </c>
      <c r="F87" s="25">
        <v>50</v>
      </c>
      <c r="G87" s="54">
        <v>2.7</v>
      </c>
      <c r="H87" s="54">
        <v>0.4</v>
      </c>
      <c r="I87" s="54">
        <v>24.8</v>
      </c>
      <c r="J87" s="54">
        <v>117.2</v>
      </c>
      <c r="K87" s="24" t="s">
        <v>37</v>
      </c>
      <c r="L87" s="54">
        <v>7</v>
      </c>
    </row>
    <row r="88" ht="14.4" spans="1:12">
      <c r="A88" s="42"/>
      <c r="B88" s="43"/>
      <c r="C88" s="44"/>
      <c r="D88" s="90" t="s">
        <v>33</v>
      </c>
      <c r="E88" s="24" t="s">
        <v>38</v>
      </c>
      <c r="F88" s="25">
        <v>50</v>
      </c>
      <c r="G88" s="48">
        <v>1</v>
      </c>
      <c r="H88" s="47">
        <v>0.6</v>
      </c>
      <c r="I88" s="47">
        <v>15.8</v>
      </c>
      <c r="J88" s="47">
        <v>97.8</v>
      </c>
      <c r="K88" s="24" t="s">
        <v>37</v>
      </c>
      <c r="L88" s="47">
        <v>7</v>
      </c>
    </row>
    <row r="89" ht="14.4" spans="1:12">
      <c r="A89" s="30"/>
      <c r="B89" s="31"/>
      <c r="C89" s="32"/>
      <c r="D89" s="91" t="s">
        <v>41</v>
      </c>
      <c r="E89" s="92"/>
      <c r="F89" s="54">
        <f>SUM(F81:F88)</f>
        <v>585</v>
      </c>
      <c r="G89" s="54">
        <f>SUM(G81:G88)</f>
        <v>18.2</v>
      </c>
      <c r="H89" s="54">
        <f>SUM(H81:H88)</f>
        <v>19.4</v>
      </c>
      <c r="I89" s="54">
        <f>SUM(I81:I88)</f>
        <v>83.5</v>
      </c>
      <c r="J89" s="54">
        <f>SUM(J81:J88)</f>
        <v>662.4</v>
      </c>
      <c r="K89" s="57"/>
      <c r="L89" s="54">
        <f>SUM(L81:L88)</f>
        <v>146</v>
      </c>
    </row>
    <row r="90" ht="14.4" spans="1:12">
      <c r="A90" s="51">
        <f>A81</f>
        <v>1</v>
      </c>
      <c r="B90" s="52">
        <f>B81</f>
        <v>5</v>
      </c>
      <c r="C90" s="53" t="s">
        <v>42</v>
      </c>
      <c r="D90" s="34" t="s">
        <v>58</v>
      </c>
      <c r="E90" s="24" t="s">
        <v>111</v>
      </c>
      <c r="F90" s="25">
        <v>80</v>
      </c>
      <c r="G90" s="54">
        <v>2</v>
      </c>
      <c r="H90" s="54">
        <v>1.2</v>
      </c>
      <c r="I90" s="54">
        <v>7.8</v>
      </c>
      <c r="J90" s="54">
        <v>49.6</v>
      </c>
      <c r="K90" s="24">
        <v>1</v>
      </c>
      <c r="L90" s="54">
        <v>75</v>
      </c>
    </row>
    <row r="91" ht="14.4" spans="1:12">
      <c r="A91" s="30"/>
      <c r="B91" s="31"/>
      <c r="C91" s="32"/>
      <c r="D91" s="34" t="s">
        <v>43</v>
      </c>
      <c r="E91" s="24" t="s">
        <v>112</v>
      </c>
      <c r="F91" s="25">
        <v>250</v>
      </c>
      <c r="G91" s="54">
        <v>7.3</v>
      </c>
      <c r="H91" s="54">
        <v>10.9</v>
      </c>
      <c r="I91" s="54">
        <v>2.4</v>
      </c>
      <c r="J91" s="54">
        <v>207.5</v>
      </c>
      <c r="K91" s="24">
        <v>36</v>
      </c>
      <c r="L91" s="54">
        <v>102</v>
      </c>
    </row>
    <row r="92" ht="14.4" spans="1:12">
      <c r="A92" s="30"/>
      <c r="B92" s="31"/>
      <c r="C92" s="32"/>
      <c r="D92" s="34" t="s">
        <v>30</v>
      </c>
      <c r="E92" s="24" t="s">
        <v>113</v>
      </c>
      <c r="F92" s="25">
        <v>250</v>
      </c>
      <c r="G92" s="54">
        <v>0.2</v>
      </c>
      <c r="H92" s="54">
        <v>0.07</v>
      </c>
      <c r="I92" s="54">
        <v>12.4</v>
      </c>
      <c r="J92" s="54">
        <v>52</v>
      </c>
      <c r="K92" s="24" t="s">
        <v>114</v>
      </c>
      <c r="L92" s="54">
        <v>17</v>
      </c>
    </row>
    <row r="93" ht="14.4" spans="1:12">
      <c r="A93" s="30"/>
      <c r="B93" s="31"/>
      <c r="C93" s="32"/>
      <c r="D93" s="34" t="s">
        <v>33</v>
      </c>
      <c r="E93" s="24" t="s">
        <v>115</v>
      </c>
      <c r="F93" s="25">
        <v>135</v>
      </c>
      <c r="G93" s="54">
        <v>2.5</v>
      </c>
      <c r="H93" s="54">
        <v>8.8</v>
      </c>
      <c r="I93" s="54">
        <v>40.4</v>
      </c>
      <c r="J93" s="54">
        <v>318.7</v>
      </c>
      <c r="K93" s="24">
        <v>1</v>
      </c>
      <c r="L93" s="54">
        <v>42</v>
      </c>
    </row>
    <row r="94" ht="14.4" spans="1:12">
      <c r="A94" s="30"/>
      <c r="B94" s="31"/>
      <c r="C94" s="32"/>
      <c r="D94" s="34" t="s">
        <v>33</v>
      </c>
      <c r="E94" s="24" t="s">
        <v>36</v>
      </c>
      <c r="F94" s="25">
        <v>70</v>
      </c>
      <c r="G94" s="54">
        <v>5.3</v>
      </c>
      <c r="H94" s="54">
        <v>0.6</v>
      </c>
      <c r="I94" s="54">
        <v>30.4</v>
      </c>
      <c r="J94" s="54">
        <v>164.1</v>
      </c>
      <c r="K94" s="24" t="s">
        <v>37</v>
      </c>
      <c r="L94" s="54">
        <v>7</v>
      </c>
    </row>
    <row r="95" ht="14.4" spans="1:12">
      <c r="A95" s="30"/>
      <c r="B95" s="31"/>
      <c r="C95" s="32"/>
      <c r="D95" s="34" t="s">
        <v>33</v>
      </c>
      <c r="E95" s="24" t="s">
        <v>38</v>
      </c>
      <c r="F95" s="25">
        <v>50</v>
      </c>
      <c r="G95" s="54">
        <v>3.5</v>
      </c>
      <c r="H95" s="54">
        <v>0.6</v>
      </c>
      <c r="I95" s="54">
        <v>17.8</v>
      </c>
      <c r="J95" s="54">
        <v>97.7</v>
      </c>
      <c r="K95" s="24" t="s">
        <v>37</v>
      </c>
      <c r="L95" s="54">
        <v>7</v>
      </c>
    </row>
    <row r="96" ht="14.4" spans="1:12">
      <c r="A96" s="30"/>
      <c r="B96" s="31"/>
      <c r="C96" s="32"/>
      <c r="D96" s="34"/>
      <c r="E96" s="56"/>
      <c r="F96" s="54"/>
      <c r="G96" s="54">
        <f>SUM(G90:G95)</f>
        <v>20.8</v>
      </c>
      <c r="H96" s="54">
        <f>SUM(H90:H95)</f>
        <v>22.17</v>
      </c>
      <c r="I96" s="54">
        <f>SUM(I90:I95)</f>
        <v>111.2</v>
      </c>
      <c r="J96" s="54"/>
      <c r="K96" s="57"/>
      <c r="L96" s="54"/>
    </row>
    <row r="97" ht="14.4" spans="1:12">
      <c r="A97" s="30"/>
      <c r="B97" s="31"/>
      <c r="C97" s="32"/>
      <c r="D97" s="40"/>
      <c r="E97" s="56"/>
      <c r="F97" s="54"/>
      <c r="G97" s="54"/>
      <c r="H97" s="54"/>
      <c r="I97" s="54"/>
      <c r="J97" s="54"/>
      <c r="K97" s="57"/>
      <c r="L97" s="54"/>
    </row>
    <row r="98" ht="14.4" spans="1:12">
      <c r="A98" s="30"/>
      <c r="B98" s="31"/>
      <c r="C98" s="32"/>
      <c r="D98" s="40"/>
      <c r="E98" s="56"/>
      <c r="F98" s="54"/>
      <c r="G98" s="54"/>
      <c r="H98" s="54"/>
      <c r="I98" s="54"/>
      <c r="J98" s="54"/>
      <c r="K98" s="57"/>
      <c r="L98" s="54"/>
    </row>
    <row r="99" ht="14.4" spans="1:12">
      <c r="A99" s="42"/>
      <c r="B99" s="43"/>
      <c r="C99" s="44"/>
      <c r="D99" s="45" t="s">
        <v>41</v>
      </c>
      <c r="E99" s="46"/>
      <c r="F99" s="47">
        <f>SUM(F90:F98)</f>
        <v>835</v>
      </c>
      <c r="G99" s="47">
        <f t="shared" ref="G99" si="27">SUM(G90:G98)</f>
        <v>41.6</v>
      </c>
      <c r="H99" s="47">
        <f t="shared" ref="H99" si="28">SUM(H90:H98)</f>
        <v>44.34</v>
      </c>
      <c r="I99" s="47">
        <f t="shared" ref="I99" si="29">SUM(I90:I98)</f>
        <v>222.4</v>
      </c>
      <c r="J99" s="47">
        <f t="shared" ref="J99:L99" si="30">SUM(J90:J98)</f>
        <v>889.6</v>
      </c>
      <c r="K99" s="58"/>
      <c r="L99" s="47">
        <f>SUM(L90:L98)</f>
        <v>250</v>
      </c>
    </row>
    <row r="100" ht="15.75" customHeight="1" spans="1:12">
      <c r="A100" s="84">
        <f>A81</f>
        <v>1</v>
      </c>
      <c r="B100" s="85">
        <f>B81</f>
        <v>5</v>
      </c>
      <c r="C100" s="75" t="s">
        <v>57</v>
      </c>
      <c r="D100" s="76"/>
      <c r="E100" s="77"/>
      <c r="F100" s="78">
        <f>F89+F99</f>
        <v>1420</v>
      </c>
      <c r="G100" s="78">
        <f>G89+G99</f>
        <v>59.8</v>
      </c>
      <c r="H100" s="78">
        <f>H89+H99</f>
        <v>63.74</v>
      </c>
      <c r="I100" s="78">
        <f>I89+I99</f>
        <v>305.9</v>
      </c>
      <c r="J100" s="78">
        <f>J89+J99</f>
        <v>1552</v>
      </c>
      <c r="K100" s="78"/>
      <c r="L100" s="79">
        <f>L89+L99</f>
        <v>396</v>
      </c>
    </row>
    <row r="101" ht="14.4" spans="1:12">
      <c r="A101" s="20">
        <v>2</v>
      </c>
      <c r="B101" s="21">
        <v>1</v>
      </c>
      <c r="C101" s="22" t="s">
        <v>26</v>
      </c>
      <c r="D101" s="23" t="s">
        <v>27</v>
      </c>
      <c r="E101" s="34" t="s">
        <v>116</v>
      </c>
      <c r="F101" s="93">
        <v>200</v>
      </c>
      <c r="G101" s="34">
        <v>13.5</v>
      </c>
      <c r="H101" s="34">
        <v>14.2</v>
      </c>
      <c r="I101" s="34">
        <v>28.9</v>
      </c>
      <c r="J101" s="34">
        <v>401.7</v>
      </c>
      <c r="K101" s="34" t="s">
        <v>117</v>
      </c>
      <c r="L101" s="69">
        <v>70</v>
      </c>
    </row>
    <row r="102" ht="14.4" spans="1:12">
      <c r="A102" s="30"/>
      <c r="B102" s="31"/>
      <c r="C102" s="32"/>
      <c r="D102" s="34" t="s">
        <v>30</v>
      </c>
      <c r="E102" s="24" t="s">
        <v>118</v>
      </c>
      <c r="F102" s="25">
        <v>200</v>
      </c>
      <c r="G102" s="94">
        <v>1</v>
      </c>
      <c r="H102" s="34">
        <v>1.1</v>
      </c>
      <c r="I102" s="34">
        <v>8.6</v>
      </c>
      <c r="J102" s="34">
        <v>50.9</v>
      </c>
      <c r="K102" s="24" t="s">
        <v>119</v>
      </c>
      <c r="L102" s="70">
        <v>25</v>
      </c>
    </row>
    <row r="103" ht="14.4" spans="1:12">
      <c r="A103" s="30"/>
      <c r="B103" s="31"/>
      <c r="C103" s="32"/>
      <c r="D103" s="40" t="s">
        <v>80</v>
      </c>
      <c r="E103" s="24" t="s">
        <v>120</v>
      </c>
      <c r="F103" s="25">
        <v>100</v>
      </c>
      <c r="G103" s="34">
        <v>0.4</v>
      </c>
      <c r="H103" s="34">
        <v>3.4</v>
      </c>
      <c r="I103" s="34">
        <v>9.5</v>
      </c>
      <c r="J103" s="34">
        <v>44.4</v>
      </c>
      <c r="K103" s="24" t="s">
        <v>37</v>
      </c>
      <c r="L103" s="70">
        <v>40</v>
      </c>
    </row>
    <row r="104" ht="15.15" spans="1:12">
      <c r="A104" s="30"/>
      <c r="B104" s="31"/>
      <c r="C104" s="32"/>
      <c r="D104" s="40" t="s">
        <v>58</v>
      </c>
      <c r="E104" s="24" t="s">
        <v>121</v>
      </c>
      <c r="F104" s="25">
        <v>20</v>
      </c>
      <c r="G104" s="68">
        <v>0.1</v>
      </c>
      <c r="H104" s="68">
        <v>0</v>
      </c>
      <c r="I104" s="68">
        <v>14.4</v>
      </c>
      <c r="J104" s="68">
        <v>57.9</v>
      </c>
      <c r="K104" s="24" t="s">
        <v>37</v>
      </c>
      <c r="L104" s="70">
        <v>14</v>
      </c>
    </row>
    <row r="105" ht="14.4" spans="1:12">
      <c r="A105" s="30"/>
      <c r="B105" s="31"/>
      <c r="C105" s="32"/>
      <c r="D105" s="89" t="s">
        <v>33</v>
      </c>
      <c r="E105" s="24" t="s">
        <v>36</v>
      </c>
      <c r="F105" s="25">
        <v>45</v>
      </c>
      <c r="G105" s="81">
        <v>3.2</v>
      </c>
      <c r="H105" s="81">
        <v>0.7</v>
      </c>
      <c r="I105" s="81">
        <v>22.1</v>
      </c>
      <c r="J105" s="81">
        <v>105.5</v>
      </c>
      <c r="K105" s="24" t="s">
        <v>37</v>
      </c>
      <c r="L105" s="70">
        <v>7</v>
      </c>
    </row>
    <row r="106" ht="14.4" spans="1:12">
      <c r="A106" s="30"/>
      <c r="B106" s="31"/>
      <c r="C106" s="32"/>
      <c r="D106" s="40"/>
      <c r="E106" s="56"/>
      <c r="F106" s="54"/>
      <c r="G106" s="54"/>
      <c r="H106" s="54"/>
      <c r="I106" s="54"/>
      <c r="J106" s="54"/>
      <c r="K106" s="57"/>
      <c r="L106" s="54"/>
    </row>
    <row r="107" ht="14.4" spans="1:12">
      <c r="A107" s="30"/>
      <c r="B107" s="31"/>
      <c r="C107" s="32"/>
      <c r="D107" s="95" t="s">
        <v>41</v>
      </c>
      <c r="E107" s="56"/>
      <c r="F107" s="54">
        <f>SUM(F101:F106)</f>
        <v>565</v>
      </c>
      <c r="G107" s="54">
        <f>SUM(G101:G106)</f>
        <v>18.2</v>
      </c>
      <c r="H107" s="54">
        <f>SUM(H101:H106)</f>
        <v>19.4</v>
      </c>
      <c r="I107" s="54">
        <f>SUM(I101:I106)</f>
        <v>83.5</v>
      </c>
      <c r="J107" s="54">
        <f>SUM(J101:J106)</f>
        <v>660.4</v>
      </c>
      <c r="K107" s="57"/>
      <c r="L107" s="54">
        <f>SUM(L101:L106)</f>
        <v>156</v>
      </c>
    </row>
    <row r="108" ht="14.4" spans="1:12">
      <c r="A108" s="51">
        <f>A101</f>
        <v>2</v>
      </c>
      <c r="B108" s="52">
        <f>B101</f>
        <v>1</v>
      </c>
      <c r="C108" s="53" t="s">
        <v>42</v>
      </c>
      <c r="D108" s="34" t="s">
        <v>43</v>
      </c>
      <c r="E108" s="24" t="s">
        <v>122</v>
      </c>
      <c r="F108" s="25">
        <v>250</v>
      </c>
      <c r="G108" s="47">
        <v>3.9</v>
      </c>
      <c r="H108" s="54">
        <v>5.7</v>
      </c>
      <c r="I108" s="54">
        <v>15.5</v>
      </c>
      <c r="J108" s="54">
        <v>152.5</v>
      </c>
      <c r="K108" s="24" t="s">
        <v>123</v>
      </c>
      <c r="L108" s="54">
        <v>95</v>
      </c>
    </row>
    <row r="109" ht="14.4" spans="1:12">
      <c r="A109" s="30"/>
      <c r="B109" s="31"/>
      <c r="C109" s="32"/>
      <c r="D109" s="34" t="s">
        <v>46</v>
      </c>
      <c r="E109" s="24" t="s">
        <v>47</v>
      </c>
      <c r="F109" s="25">
        <v>200</v>
      </c>
      <c r="G109" s="54">
        <v>3.1</v>
      </c>
      <c r="H109" s="54">
        <v>6.6</v>
      </c>
      <c r="I109" s="54">
        <v>36.7</v>
      </c>
      <c r="J109" s="54">
        <v>262.4</v>
      </c>
      <c r="K109" s="24" t="s">
        <v>48</v>
      </c>
      <c r="L109" s="54">
        <v>55</v>
      </c>
    </row>
    <row r="110" ht="14.4" spans="1:12">
      <c r="A110" s="30"/>
      <c r="B110" s="31"/>
      <c r="C110" s="32"/>
      <c r="D110" s="34" t="s">
        <v>46</v>
      </c>
      <c r="E110" s="24" t="s">
        <v>124</v>
      </c>
      <c r="F110" s="25">
        <v>100</v>
      </c>
      <c r="G110" s="54">
        <v>7</v>
      </c>
      <c r="H110" s="54">
        <v>8.5</v>
      </c>
      <c r="I110" s="54">
        <v>3.8</v>
      </c>
      <c r="J110" s="54">
        <v>232.1</v>
      </c>
      <c r="K110" s="24" t="s">
        <v>125</v>
      </c>
      <c r="L110" s="54">
        <v>45</v>
      </c>
    </row>
    <row r="111" ht="14.4" spans="1:12">
      <c r="A111" s="30"/>
      <c r="B111" s="31"/>
      <c r="C111" s="32"/>
      <c r="D111" s="34" t="s">
        <v>30</v>
      </c>
      <c r="E111" s="24" t="s">
        <v>126</v>
      </c>
      <c r="F111" s="25">
        <v>200</v>
      </c>
      <c r="G111" s="54">
        <v>2.2</v>
      </c>
      <c r="H111" s="54">
        <v>0.2</v>
      </c>
      <c r="I111" s="54">
        <v>11</v>
      </c>
      <c r="J111" s="54">
        <v>46.7</v>
      </c>
      <c r="K111" s="24" t="s">
        <v>127</v>
      </c>
      <c r="L111" s="54">
        <v>31</v>
      </c>
    </row>
    <row r="112" ht="14.4" spans="1:12">
      <c r="A112" s="30"/>
      <c r="B112" s="31"/>
      <c r="C112" s="32"/>
      <c r="D112" s="34" t="s">
        <v>33</v>
      </c>
      <c r="E112" s="24" t="s">
        <v>36</v>
      </c>
      <c r="F112" s="25">
        <v>50</v>
      </c>
      <c r="G112" s="54">
        <v>4.8</v>
      </c>
      <c r="H112" s="54">
        <v>0.47</v>
      </c>
      <c r="I112" s="54">
        <v>24.6</v>
      </c>
      <c r="J112" s="54">
        <v>117.2</v>
      </c>
      <c r="K112" s="24" t="s">
        <v>37</v>
      </c>
      <c r="L112" s="54">
        <v>7</v>
      </c>
    </row>
    <row r="113" ht="14.4" spans="1:12">
      <c r="A113" s="30"/>
      <c r="B113" s="31"/>
      <c r="C113" s="32"/>
      <c r="D113" s="34" t="s">
        <v>33</v>
      </c>
      <c r="E113" s="24" t="s">
        <v>38</v>
      </c>
      <c r="F113" s="25">
        <v>50</v>
      </c>
      <c r="G113" s="54">
        <v>3.7</v>
      </c>
      <c r="H113" s="54">
        <v>0.6</v>
      </c>
      <c r="I113" s="54">
        <v>19.54</v>
      </c>
      <c r="J113" s="54">
        <v>97.8</v>
      </c>
      <c r="K113" s="24" t="s">
        <v>37</v>
      </c>
      <c r="L113" s="54">
        <v>7</v>
      </c>
    </row>
    <row r="114" ht="14.4" spans="1:12">
      <c r="A114" s="42"/>
      <c r="B114" s="43"/>
      <c r="C114" s="44"/>
      <c r="D114" s="45" t="s">
        <v>41</v>
      </c>
      <c r="E114" s="46"/>
      <c r="F114" s="47">
        <f>SUM(F108:F113)</f>
        <v>850</v>
      </c>
      <c r="G114" s="47">
        <f>SUM(G109:G113)</f>
        <v>20.8</v>
      </c>
      <c r="H114" s="47">
        <f>SUM(H108:H113)</f>
        <v>22.07</v>
      </c>
      <c r="I114" s="47">
        <f>SUM(I108:I113)</f>
        <v>111.14</v>
      </c>
      <c r="J114" s="47">
        <f>SUM(J108:J113)</f>
        <v>908.7</v>
      </c>
      <c r="K114" s="58"/>
      <c r="L114" s="47">
        <f>SUM(L108:L113)</f>
        <v>240</v>
      </c>
    </row>
    <row r="115" ht="13.95" spans="1:12">
      <c r="A115" s="84">
        <f>A101</f>
        <v>2</v>
      </c>
      <c r="B115" s="85">
        <f>B101</f>
        <v>1</v>
      </c>
      <c r="C115" s="75" t="s">
        <v>57</v>
      </c>
      <c r="D115" s="76"/>
      <c r="E115" s="77"/>
      <c r="F115" s="78">
        <f>F107+F114</f>
        <v>1415</v>
      </c>
      <c r="G115" s="79">
        <f>G107+G114</f>
        <v>39</v>
      </c>
      <c r="H115" s="79">
        <f>H107+H114</f>
        <v>41.47</v>
      </c>
      <c r="I115" s="79">
        <f>I107+I114</f>
        <v>194.64</v>
      </c>
      <c r="J115" s="79">
        <f>J107+J114</f>
        <v>1569.1</v>
      </c>
      <c r="K115" s="78"/>
      <c r="L115" s="79">
        <f>L107+L114</f>
        <v>396</v>
      </c>
    </row>
    <row r="116" ht="15.15" spans="1:12">
      <c r="A116" s="66">
        <v>2</v>
      </c>
      <c r="B116" s="31">
        <v>2</v>
      </c>
      <c r="C116" s="22" t="s">
        <v>26</v>
      </c>
      <c r="D116" s="23" t="s">
        <v>58</v>
      </c>
      <c r="E116" s="24" t="s">
        <v>59</v>
      </c>
      <c r="F116" s="25">
        <v>10</v>
      </c>
      <c r="G116" s="96">
        <v>2.3</v>
      </c>
      <c r="H116" s="93">
        <v>3</v>
      </c>
      <c r="I116" s="93">
        <v>0</v>
      </c>
      <c r="J116" s="97">
        <v>35.8</v>
      </c>
      <c r="K116" s="24" t="s">
        <v>60</v>
      </c>
      <c r="L116" s="98">
        <v>25</v>
      </c>
    </row>
    <row r="117" ht="14.4" spans="1:12">
      <c r="A117" s="66"/>
      <c r="B117" s="31"/>
      <c r="C117" s="32"/>
      <c r="D117" s="87" t="s">
        <v>27</v>
      </c>
      <c r="E117" s="24" t="s">
        <v>128</v>
      </c>
      <c r="F117" s="25">
        <v>200</v>
      </c>
      <c r="G117" s="99">
        <v>8.2</v>
      </c>
      <c r="H117" s="99">
        <v>11.6</v>
      </c>
      <c r="I117" s="99">
        <v>32.4</v>
      </c>
      <c r="J117" s="99">
        <v>263</v>
      </c>
      <c r="K117" s="24" t="s">
        <v>129</v>
      </c>
      <c r="L117" s="69">
        <v>65</v>
      </c>
    </row>
    <row r="118" ht="14.4" spans="1:12">
      <c r="A118" s="66"/>
      <c r="B118" s="31"/>
      <c r="C118" s="32"/>
      <c r="D118" s="34" t="s">
        <v>30</v>
      </c>
      <c r="E118" s="24" t="s">
        <v>31</v>
      </c>
      <c r="F118" s="25">
        <v>200</v>
      </c>
      <c r="G118" s="96">
        <v>0.2</v>
      </c>
      <c r="H118" s="93">
        <v>0</v>
      </c>
      <c r="I118" s="93">
        <v>6.7</v>
      </c>
      <c r="J118" s="97">
        <v>26.8</v>
      </c>
      <c r="K118" s="24" t="s">
        <v>130</v>
      </c>
      <c r="L118" s="70">
        <v>17</v>
      </c>
    </row>
    <row r="119" ht="14.4" spans="1:12">
      <c r="A119" s="66"/>
      <c r="B119" s="31"/>
      <c r="C119" s="32"/>
      <c r="D119" s="34" t="s">
        <v>33</v>
      </c>
      <c r="E119" s="24" t="s">
        <v>36</v>
      </c>
      <c r="F119" s="25">
        <v>75</v>
      </c>
      <c r="G119" s="100">
        <v>4.7</v>
      </c>
      <c r="H119" s="101">
        <v>0.6</v>
      </c>
      <c r="I119" s="101">
        <v>16.9</v>
      </c>
      <c r="J119" s="102">
        <v>175.8</v>
      </c>
      <c r="K119" s="24" t="s">
        <v>37</v>
      </c>
      <c r="L119" s="70">
        <v>7</v>
      </c>
    </row>
    <row r="120" ht="14.4" spans="1:12">
      <c r="A120" s="66"/>
      <c r="B120" s="31"/>
      <c r="C120" s="32"/>
      <c r="D120" s="34" t="s">
        <v>33</v>
      </c>
      <c r="E120" s="24" t="s">
        <v>38</v>
      </c>
      <c r="F120" s="25">
        <v>65</v>
      </c>
      <c r="G120" s="103">
        <v>2.3</v>
      </c>
      <c r="H120" s="104">
        <v>3.8</v>
      </c>
      <c r="I120" s="105">
        <v>15.7</v>
      </c>
      <c r="J120" s="106">
        <v>127.1</v>
      </c>
      <c r="K120" s="24" t="s">
        <v>37</v>
      </c>
      <c r="L120" s="54">
        <v>7</v>
      </c>
    </row>
    <row r="121" ht="14.4" spans="1:12">
      <c r="A121" s="66"/>
      <c r="B121" s="31"/>
      <c r="C121" s="32"/>
      <c r="D121" s="40" t="s">
        <v>80</v>
      </c>
      <c r="E121" s="24" t="s">
        <v>120</v>
      </c>
      <c r="F121" s="25">
        <v>100</v>
      </c>
      <c r="G121" s="107">
        <v>0.5</v>
      </c>
      <c r="H121" s="54">
        <v>0.4</v>
      </c>
      <c r="I121" s="54">
        <v>11.82</v>
      </c>
      <c r="J121" s="108">
        <v>44.4</v>
      </c>
      <c r="K121" s="24" t="s">
        <v>37</v>
      </c>
      <c r="L121" s="54">
        <v>31</v>
      </c>
    </row>
    <row r="122" ht="14.4" spans="1:12">
      <c r="A122" s="66"/>
      <c r="B122" s="31"/>
      <c r="C122" s="32"/>
      <c r="D122" s="40"/>
      <c r="E122" s="56"/>
      <c r="F122" s="54"/>
      <c r="G122" s="107"/>
      <c r="H122" s="54"/>
      <c r="I122" s="54"/>
      <c r="J122" s="108"/>
      <c r="K122" s="54"/>
      <c r="L122" s="54"/>
    </row>
    <row r="123" ht="14.4" spans="1:12">
      <c r="A123" s="71"/>
      <c r="B123" s="43"/>
      <c r="C123" s="44"/>
      <c r="D123" s="45" t="s">
        <v>41</v>
      </c>
      <c r="E123" s="46"/>
      <c r="F123" s="47"/>
      <c r="G123" s="109">
        <f>SUM(G116:G122)</f>
        <v>18.2</v>
      </c>
      <c r="H123" s="109">
        <f>SUM(H116:H122)</f>
        <v>19.4</v>
      </c>
      <c r="I123" s="109">
        <f>SUM(I116:I122)</f>
        <v>83.52</v>
      </c>
      <c r="J123" s="109">
        <f>SUM(J116:J122)</f>
        <v>672.9</v>
      </c>
      <c r="K123" s="47"/>
      <c r="L123" s="47">
        <f>SUM(L116:L122)</f>
        <v>152</v>
      </c>
    </row>
    <row r="124" ht="14.4" spans="1:12">
      <c r="A124" s="52">
        <f>A116</f>
        <v>2</v>
      </c>
      <c r="B124" s="52">
        <f>B116</f>
        <v>2</v>
      </c>
      <c r="C124" s="53" t="s">
        <v>42</v>
      </c>
      <c r="D124" s="34" t="s">
        <v>43</v>
      </c>
      <c r="E124" s="24" t="s">
        <v>131</v>
      </c>
      <c r="F124" s="25">
        <v>250</v>
      </c>
      <c r="G124" s="107">
        <v>2.2</v>
      </c>
      <c r="H124" s="54">
        <v>5.3</v>
      </c>
      <c r="I124" s="54">
        <v>13.4</v>
      </c>
      <c r="J124" s="108">
        <v>110.4</v>
      </c>
      <c r="K124" s="24" t="s">
        <v>132</v>
      </c>
      <c r="L124" s="54">
        <v>95</v>
      </c>
    </row>
    <row r="125" ht="14.4" spans="1:12">
      <c r="A125" s="66"/>
      <c r="B125" s="31"/>
      <c r="C125" s="32"/>
      <c r="D125" s="34" t="s">
        <v>46</v>
      </c>
      <c r="E125" s="24" t="s">
        <v>133</v>
      </c>
      <c r="F125" s="25">
        <v>180</v>
      </c>
      <c r="G125" s="107">
        <v>2.9</v>
      </c>
      <c r="H125" s="54">
        <v>7.6</v>
      </c>
      <c r="I125" s="54">
        <v>43.1</v>
      </c>
      <c r="J125" s="108">
        <v>280.4</v>
      </c>
      <c r="K125" s="24" t="s">
        <v>134</v>
      </c>
      <c r="L125" s="54">
        <v>60</v>
      </c>
    </row>
    <row r="126" ht="14.4" spans="1:12">
      <c r="A126" s="66"/>
      <c r="B126" s="31"/>
      <c r="C126" s="32"/>
      <c r="D126" s="34" t="s">
        <v>46</v>
      </c>
      <c r="E126" s="24" t="s">
        <v>135</v>
      </c>
      <c r="F126" s="25">
        <v>100</v>
      </c>
      <c r="G126" s="107">
        <v>6.1</v>
      </c>
      <c r="H126" s="54">
        <v>6.5</v>
      </c>
      <c r="I126" s="54">
        <v>3.9</v>
      </c>
      <c r="J126" s="108">
        <v>236.5</v>
      </c>
      <c r="K126" s="24" t="s">
        <v>136</v>
      </c>
      <c r="L126" s="54">
        <v>44</v>
      </c>
    </row>
    <row r="127" ht="14.4" spans="1:12">
      <c r="A127" s="66"/>
      <c r="B127" s="31"/>
      <c r="C127" s="32"/>
      <c r="D127" s="34" t="s">
        <v>46</v>
      </c>
      <c r="E127" s="24" t="s">
        <v>137</v>
      </c>
      <c r="F127" s="25">
        <v>10</v>
      </c>
      <c r="G127" s="107">
        <v>0.2</v>
      </c>
      <c r="H127" s="54">
        <v>1.07</v>
      </c>
      <c r="I127" s="54">
        <v>0.7</v>
      </c>
      <c r="J127" s="108">
        <v>6.4</v>
      </c>
      <c r="K127" s="24" t="s">
        <v>138</v>
      </c>
      <c r="L127" s="54">
        <v>14</v>
      </c>
    </row>
    <row r="128" ht="14.4" spans="1:12">
      <c r="A128" s="66"/>
      <c r="B128" s="31"/>
      <c r="C128" s="32"/>
      <c r="D128" s="34" t="s">
        <v>30</v>
      </c>
      <c r="E128" s="24" t="s">
        <v>65</v>
      </c>
      <c r="F128" s="25">
        <v>250</v>
      </c>
      <c r="G128" s="107">
        <v>0.8</v>
      </c>
      <c r="H128" s="54">
        <v>0.3</v>
      </c>
      <c r="I128" s="54">
        <v>18.9</v>
      </c>
      <c r="J128" s="108">
        <v>81.7</v>
      </c>
      <c r="K128" s="24" t="s">
        <v>66</v>
      </c>
      <c r="L128" s="54">
        <v>17</v>
      </c>
    </row>
    <row r="129" ht="14.4" spans="1:12">
      <c r="A129" s="66"/>
      <c r="B129" s="31"/>
      <c r="C129" s="32"/>
      <c r="D129" s="34" t="s">
        <v>33</v>
      </c>
      <c r="E129" s="24" t="s">
        <v>36</v>
      </c>
      <c r="F129" s="25">
        <v>70</v>
      </c>
      <c r="G129" s="107">
        <v>5.3</v>
      </c>
      <c r="H129" s="54">
        <v>0.9</v>
      </c>
      <c r="I129" s="54">
        <v>14.4</v>
      </c>
      <c r="J129" s="108">
        <v>164.1</v>
      </c>
      <c r="K129" s="24" t="s">
        <v>37</v>
      </c>
      <c r="L129" s="54">
        <v>7</v>
      </c>
    </row>
    <row r="130" ht="14.4" spans="1:12">
      <c r="A130" s="66"/>
      <c r="B130" s="31"/>
      <c r="C130" s="32"/>
      <c r="D130" s="34" t="s">
        <v>33</v>
      </c>
      <c r="E130" s="24" t="s">
        <v>38</v>
      </c>
      <c r="F130" s="25">
        <v>50</v>
      </c>
      <c r="G130" s="107">
        <v>3.3</v>
      </c>
      <c r="H130" s="54">
        <v>0.6</v>
      </c>
      <c r="I130" s="54">
        <v>16.8</v>
      </c>
      <c r="J130" s="108">
        <v>97.8</v>
      </c>
      <c r="K130" s="24" t="s">
        <v>37</v>
      </c>
      <c r="L130" s="54">
        <v>7</v>
      </c>
    </row>
    <row r="131" ht="14.4" spans="1:12">
      <c r="A131" s="66"/>
      <c r="B131" s="31"/>
      <c r="C131" s="32"/>
      <c r="D131" s="40"/>
      <c r="F131" s="47"/>
      <c r="G131" s="54"/>
      <c r="H131" s="54"/>
      <c r="I131" s="54"/>
      <c r="J131" s="54"/>
      <c r="K131" s="57"/>
      <c r="L131" s="54"/>
    </row>
    <row r="132" ht="14.4" spans="1:12">
      <c r="A132" s="66"/>
      <c r="B132" s="31"/>
      <c r="C132" s="32"/>
      <c r="D132" s="40"/>
      <c r="G132" s="54"/>
      <c r="H132" s="54"/>
      <c r="I132" s="54"/>
      <c r="J132" s="54"/>
      <c r="K132" s="57"/>
      <c r="L132" s="54"/>
    </row>
    <row r="133" ht="14.4" spans="1:12">
      <c r="A133" s="71"/>
      <c r="B133" s="43"/>
      <c r="C133" s="44"/>
      <c r="D133" s="45" t="s">
        <v>41</v>
      </c>
      <c r="E133" s="46"/>
      <c r="G133" s="47">
        <f>SUM(G124:G132)</f>
        <v>20.8</v>
      </c>
      <c r="H133" s="47">
        <f t="shared" ref="G133:J133" si="31">SUM(H124:H132)</f>
        <v>22.27</v>
      </c>
      <c r="I133" s="47">
        <f t="shared" si="31"/>
        <v>111.2</v>
      </c>
      <c r="J133" s="47">
        <f t="shared" si="31"/>
        <v>977.3</v>
      </c>
      <c r="K133" s="58"/>
      <c r="L133" s="47">
        <f t="shared" ref="L133" si="32">SUM(L124:L132)</f>
        <v>244</v>
      </c>
    </row>
    <row r="134" ht="13.95" spans="1:12">
      <c r="A134" s="74">
        <f>A116</f>
        <v>2</v>
      </c>
      <c r="B134" s="74">
        <f>B116</f>
        <v>2</v>
      </c>
      <c r="C134" s="75" t="s">
        <v>57</v>
      </c>
      <c r="D134" s="110"/>
      <c r="E134" s="77"/>
      <c r="F134" s="78">
        <f>F123+F131</f>
        <v>0</v>
      </c>
      <c r="G134" s="78">
        <f t="shared" ref="G134" si="33">G123+G133</f>
        <v>39</v>
      </c>
      <c r="H134" s="78">
        <f t="shared" ref="H134" si="34">H123+H133</f>
        <v>41.67</v>
      </c>
      <c r="I134" s="78">
        <f t="shared" ref="I134" si="35">I123+I133</f>
        <v>194.72</v>
      </c>
      <c r="J134" s="78">
        <f t="shared" ref="J134:L134" si="36">J123+J133</f>
        <v>1650.2</v>
      </c>
      <c r="K134" s="78"/>
      <c r="L134" s="79">
        <f t="shared" si="36"/>
        <v>396</v>
      </c>
    </row>
    <row r="135" ht="14.4" spans="1:12">
      <c r="A135" s="20">
        <v>2</v>
      </c>
      <c r="B135" s="21">
        <v>3</v>
      </c>
      <c r="C135" s="22" t="s">
        <v>26</v>
      </c>
      <c r="D135" s="34" t="s">
        <v>27</v>
      </c>
      <c r="E135" s="24" t="s">
        <v>139</v>
      </c>
      <c r="F135" s="25">
        <v>200</v>
      </c>
      <c r="G135" s="68">
        <v>8.3</v>
      </c>
      <c r="H135" s="68">
        <v>10.1</v>
      </c>
      <c r="I135" s="68">
        <v>37.6</v>
      </c>
      <c r="J135" s="68">
        <v>274.9</v>
      </c>
      <c r="K135" s="24" t="s">
        <v>140</v>
      </c>
      <c r="L135" s="69">
        <v>55</v>
      </c>
    </row>
    <row r="136" ht="14.4" spans="1:12">
      <c r="A136" s="30"/>
      <c r="B136" s="31"/>
      <c r="C136" s="32"/>
      <c r="D136" s="87" t="s">
        <v>30</v>
      </c>
      <c r="E136" s="24" t="s">
        <v>141</v>
      </c>
      <c r="F136" s="25">
        <v>200</v>
      </c>
      <c r="G136" s="34">
        <v>3.5</v>
      </c>
      <c r="H136" s="34">
        <v>8.4</v>
      </c>
      <c r="I136" s="34">
        <v>22.3</v>
      </c>
      <c r="J136" s="34">
        <v>133.4</v>
      </c>
      <c r="K136" s="24" t="s">
        <v>142</v>
      </c>
      <c r="L136" s="70">
        <v>25</v>
      </c>
    </row>
    <row r="137" ht="14.4" spans="1:12">
      <c r="A137" s="30"/>
      <c r="B137" s="31"/>
      <c r="C137" s="32"/>
      <c r="D137" s="68" t="s">
        <v>80</v>
      </c>
      <c r="E137" s="24" t="s">
        <v>40</v>
      </c>
      <c r="F137" s="25">
        <v>170</v>
      </c>
      <c r="G137" s="68">
        <v>4.4</v>
      </c>
      <c r="H137" s="68">
        <v>0.5</v>
      </c>
      <c r="I137" s="68">
        <v>11.7</v>
      </c>
      <c r="J137" s="68">
        <v>160.7</v>
      </c>
      <c r="K137" s="24" t="s">
        <v>37</v>
      </c>
      <c r="L137" s="70">
        <v>30</v>
      </c>
    </row>
    <row r="138" ht="15.75" customHeight="1" spans="1:12">
      <c r="A138" s="30"/>
      <c r="B138" s="31"/>
      <c r="C138" s="32"/>
      <c r="D138" s="34" t="s">
        <v>33</v>
      </c>
      <c r="E138" s="24" t="s">
        <v>67</v>
      </c>
      <c r="F138" s="25">
        <v>30</v>
      </c>
      <c r="G138" s="88">
        <v>2</v>
      </c>
      <c r="H138" s="88">
        <v>0.4</v>
      </c>
      <c r="I138" s="88">
        <v>11.92</v>
      </c>
      <c r="J138" s="88">
        <v>58.7</v>
      </c>
      <c r="K138" s="24" t="s">
        <v>37</v>
      </c>
      <c r="L138" s="70">
        <v>7</v>
      </c>
    </row>
    <row r="139" ht="14.4" spans="1:12">
      <c r="A139" s="30"/>
      <c r="B139" s="31"/>
      <c r="C139" s="32"/>
      <c r="D139" s="40"/>
      <c r="E139" s="56"/>
      <c r="F139" s="54"/>
      <c r="G139" s="54"/>
      <c r="H139" s="54"/>
      <c r="I139" s="54">
        <f>SUM(I135:I138)</f>
        <v>83.52</v>
      </c>
      <c r="J139" s="54"/>
      <c r="K139" s="54"/>
      <c r="L139" s="54"/>
    </row>
    <row r="140" ht="14.4" spans="1:12">
      <c r="A140" s="42"/>
      <c r="B140" s="43"/>
      <c r="C140" s="44"/>
      <c r="D140" s="45" t="s">
        <v>41</v>
      </c>
      <c r="E140" s="46"/>
      <c r="F140" s="47"/>
      <c r="G140" s="47">
        <f>SUM(G135:G139)</f>
        <v>18.2</v>
      </c>
      <c r="H140" s="47">
        <f>SUM(H135:H139)</f>
        <v>19.4</v>
      </c>
      <c r="I140" s="47" t="s">
        <v>103</v>
      </c>
      <c r="J140" s="47">
        <f>SUM(J135:J139)</f>
        <v>627.7</v>
      </c>
      <c r="K140" s="47"/>
      <c r="L140" s="47">
        <f>SUM(L135:L139)</f>
        <v>117</v>
      </c>
    </row>
    <row r="141" ht="14.4" spans="1:12">
      <c r="A141" s="51">
        <f>A135</f>
        <v>2</v>
      </c>
      <c r="B141" s="52">
        <f>B135</f>
        <v>3</v>
      </c>
      <c r="C141" s="53" t="s">
        <v>42</v>
      </c>
      <c r="D141" s="34" t="s">
        <v>58</v>
      </c>
      <c r="E141" s="24" t="s">
        <v>143</v>
      </c>
      <c r="F141" s="25">
        <v>60</v>
      </c>
      <c r="G141" s="54">
        <v>0.8</v>
      </c>
      <c r="H141" s="54">
        <v>0.1</v>
      </c>
      <c r="I141" s="54">
        <v>2.9</v>
      </c>
      <c r="J141" s="54">
        <v>15.4</v>
      </c>
      <c r="K141" s="24" t="s">
        <v>144</v>
      </c>
      <c r="L141" s="54">
        <v>19</v>
      </c>
    </row>
    <row r="142" ht="14.4" spans="1:12">
      <c r="A142" s="30"/>
      <c r="B142" s="31"/>
      <c r="C142" s="32"/>
      <c r="D142" s="34" t="s">
        <v>43</v>
      </c>
      <c r="E142" s="24" t="s">
        <v>145</v>
      </c>
      <c r="F142" s="25">
        <v>250</v>
      </c>
      <c r="G142" s="54">
        <v>5.8</v>
      </c>
      <c r="H142" s="54">
        <v>4.1</v>
      </c>
      <c r="I142" s="54">
        <v>14.2</v>
      </c>
      <c r="J142" s="54">
        <v>117</v>
      </c>
      <c r="K142" s="24" t="s">
        <v>146</v>
      </c>
      <c r="L142" s="54">
        <v>95</v>
      </c>
    </row>
    <row r="143" ht="14.4" spans="1:12">
      <c r="A143" s="30"/>
      <c r="B143" s="31"/>
      <c r="C143" s="32"/>
      <c r="D143" s="34" t="s">
        <v>46</v>
      </c>
      <c r="E143" s="24" t="s">
        <v>47</v>
      </c>
      <c r="F143" s="25">
        <v>200</v>
      </c>
      <c r="G143" s="54">
        <v>2.1</v>
      </c>
      <c r="H143" s="54">
        <v>6.6</v>
      </c>
      <c r="I143" s="54">
        <v>13.7</v>
      </c>
      <c r="J143" s="54">
        <v>262.4</v>
      </c>
      <c r="K143" s="24" t="s">
        <v>48</v>
      </c>
      <c r="L143" s="54">
        <v>64</v>
      </c>
    </row>
    <row r="144" ht="14.4" spans="1:12">
      <c r="A144" s="30"/>
      <c r="B144" s="31"/>
      <c r="C144" s="32"/>
      <c r="D144" s="34" t="s">
        <v>46</v>
      </c>
      <c r="E144" s="24" t="s">
        <v>147</v>
      </c>
      <c r="F144" s="25">
        <v>90</v>
      </c>
      <c r="G144" s="54">
        <v>4.2</v>
      </c>
      <c r="H144" s="54">
        <v>5.9</v>
      </c>
      <c r="I144" s="54">
        <v>12.1</v>
      </c>
      <c r="J144" s="54">
        <v>151.8</v>
      </c>
      <c r="K144" s="24" t="s">
        <v>148</v>
      </c>
      <c r="L144" s="54">
        <v>45</v>
      </c>
    </row>
    <row r="145" ht="14.4" spans="1:12">
      <c r="A145" s="30"/>
      <c r="B145" s="31"/>
      <c r="C145" s="32"/>
      <c r="D145" s="34" t="s">
        <v>46</v>
      </c>
      <c r="E145" s="24" t="s">
        <v>51</v>
      </c>
      <c r="F145" s="25">
        <v>10</v>
      </c>
      <c r="G145" s="54">
        <v>0.3</v>
      </c>
      <c r="H145" s="54">
        <v>4.2</v>
      </c>
      <c r="I145" s="54">
        <v>0.9</v>
      </c>
      <c r="J145" s="54">
        <v>7.1</v>
      </c>
      <c r="K145" s="24" t="s">
        <v>52</v>
      </c>
      <c r="L145" s="54">
        <v>12</v>
      </c>
    </row>
    <row r="146" ht="14.4" spans="1:12">
      <c r="A146" s="30"/>
      <c r="B146" s="31"/>
      <c r="C146" s="32"/>
      <c r="D146" s="34" t="s">
        <v>53</v>
      </c>
      <c r="E146" s="24" t="s">
        <v>74</v>
      </c>
      <c r="F146" s="25">
        <v>200</v>
      </c>
      <c r="G146" s="54">
        <v>0.6</v>
      </c>
      <c r="H146" s="54">
        <v>0.4</v>
      </c>
      <c r="I146" s="54">
        <v>23.6</v>
      </c>
      <c r="J146" s="54">
        <v>136.4</v>
      </c>
      <c r="K146" s="24" t="s">
        <v>37</v>
      </c>
      <c r="L146" s="54">
        <v>30</v>
      </c>
    </row>
    <row r="147" ht="14.4" spans="1:12">
      <c r="A147" s="30"/>
      <c r="B147" s="31"/>
      <c r="C147" s="32"/>
      <c r="D147" s="34" t="s">
        <v>33</v>
      </c>
      <c r="E147" s="24" t="s">
        <v>36</v>
      </c>
      <c r="F147" s="25">
        <v>50</v>
      </c>
      <c r="G147" s="55">
        <v>3.8</v>
      </c>
      <c r="H147" s="54">
        <v>0.4</v>
      </c>
      <c r="I147" s="54">
        <v>24.6</v>
      </c>
      <c r="J147" s="54">
        <v>117.2</v>
      </c>
      <c r="K147" s="24" t="s">
        <v>37</v>
      </c>
      <c r="L147" s="54">
        <v>7</v>
      </c>
    </row>
    <row r="148" ht="14.4" spans="1:12">
      <c r="A148" s="30"/>
      <c r="B148" s="31"/>
      <c r="C148" s="32"/>
      <c r="D148" s="40" t="s">
        <v>33</v>
      </c>
      <c r="E148" s="24" t="s">
        <v>38</v>
      </c>
      <c r="F148" s="25">
        <v>50</v>
      </c>
      <c r="G148" s="54">
        <v>3.2</v>
      </c>
      <c r="H148" s="54">
        <v>0.37</v>
      </c>
      <c r="I148" s="54">
        <v>19.14</v>
      </c>
      <c r="J148" s="54">
        <v>97.8</v>
      </c>
      <c r="K148" s="24" t="s">
        <v>37</v>
      </c>
      <c r="L148" s="54">
        <v>7</v>
      </c>
    </row>
    <row r="149" ht="14.4" spans="1:12">
      <c r="A149" s="30"/>
      <c r="B149" s="31"/>
      <c r="C149" s="32"/>
      <c r="D149" s="40"/>
      <c r="E149" s="56"/>
      <c r="F149" s="54"/>
      <c r="G149" s="54"/>
      <c r="H149" s="54"/>
      <c r="I149" s="54"/>
      <c r="J149" s="54"/>
      <c r="K149" s="57"/>
      <c r="L149" s="54"/>
    </row>
    <row r="150" ht="14.4" spans="1:12">
      <c r="A150" s="42"/>
      <c r="B150" s="43"/>
      <c r="C150" s="44"/>
      <c r="D150" s="45" t="s">
        <v>41</v>
      </c>
      <c r="E150" s="46"/>
      <c r="F150" s="47">
        <f>SUM(F141:F149)</f>
        <v>910</v>
      </c>
      <c r="G150" s="47">
        <f t="shared" ref="G150:J150" si="37">SUM(G141:G149)</f>
        <v>20.8</v>
      </c>
      <c r="H150" s="47">
        <f t="shared" si="37"/>
        <v>22.07</v>
      </c>
      <c r="I150" s="47">
        <f t="shared" si="37"/>
        <v>111.14</v>
      </c>
      <c r="J150" s="47">
        <f t="shared" si="37"/>
        <v>905.1</v>
      </c>
      <c r="K150" s="58"/>
      <c r="L150" s="47">
        <f t="shared" ref="L150" si="38">SUM(L141:L149)</f>
        <v>279</v>
      </c>
    </row>
    <row r="151" spans="1:12">
      <c r="A151" s="84">
        <f>A135</f>
        <v>2</v>
      </c>
      <c r="B151" s="85">
        <f>B135</f>
        <v>3</v>
      </c>
      <c r="C151" s="75" t="s">
        <v>57</v>
      </c>
      <c r="D151" s="76"/>
      <c r="E151" s="77"/>
      <c r="F151" s="78">
        <f>F140+F150</f>
        <v>910</v>
      </c>
      <c r="G151" s="78">
        <f t="shared" ref="G151" si="39">G140+G150</f>
        <v>39</v>
      </c>
      <c r="H151" s="78">
        <f t="shared" ref="H151" si="40">H140+H150</f>
        <v>41.47</v>
      </c>
      <c r="I151" s="78">
        <f>I150+I139</f>
        <v>194.66</v>
      </c>
      <c r="J151" s="78">
        <f t="shared" ref="J151:L151" si="41">J140+J150</f>
        <v>1532.8</v>
      </c>
      <c r="K151" s="78"/>
      <c r="L151" s="79">
        <f>L140+L150</f>
        <v>396</v>
      </c>
    </row>
    <row r="152" ht="14.4" spans="1:12">
      <c r="A152" s="20">
        <v>2</v>
      </c>
      <c r="B152" s="21">
        <v>4</v>
      </c>
      <c r="C152" s="22" t="s">
        <v>26</v>
      </c>
      <c r="D152" s="23" t="s">
        <v>58</v>
      </c>
      <c r="E152" s="24" t="s">
        <v>104</v>
      </c>
      <c r="F152" s="25">
        <v>10</v>
      </c>
      <c r="G152" s="34">
        <v>0.1</v>
      </c>
      <c r="H152" s="34">
        <v>3.3</v>
      </c>
      <c r="I152" s="34">
        <v>0.1</v>
      </c>
      <c r="J152" s="34">
        <v>66.1</v>
      </c>
      <c r="K152" s="24" t="s">
        <v>105</v>
      </c>
      <c r="L152" s="69">
        <v>12</v>
      </c>
    </row>
    <row r="153" ht="14.4" spans="1:12">
      <c r="A153" s="30"/>
      <c r="B153" s="31"/>
      <c r="C153" s="32"/>
      <c r="D153" s="34" t="s">
        <v>27</v>
      </c>
      <c r="E153" s="24" t="s">
        <v>149</v>
      </c>
      <c r="F153" s="25">
        <v>200</v>
      </c>
      <c r="G153" s="68">
        <v>5.5</v>
      </c>
      <c r="H153" s="68">
        <v>1.5</v>
      </c>
      <c r="I153" s="68">
        <v>17.9</v>
      </c>
      <c r="J153" s="68">
        <v>134.2</v>
      </c>
      <c r="K153" s="24" t="s">
        <v>150</v>
      </c>
      <c r="L153" s="70">
        <v>35</v>
      </c>
    </row>
    <row r="154" ht="14.4" spans="1:12">
      <c r="A154" s="30"/>
      <c r="B154" s="31"/>
      <c r="C154" s="32"/>
      <c r="D154" s="40" t="s">
        <v>30</v>
      </c>
      <c r="E154" s="24" t="s">
        <v>108</v>
      </c>
      <c r="F154" s="25">
        <v>200</v>
      </c>
      <c r="G154" s="68">
        <v>3.2</v>
      </c>
      <c r="H154" s="68">
        <v>0.1</v>
      </c>
      <c r="I154" s="68">
        <v>6.6</v>
      </c>
      <c r="J154" s="68">
        <v>27.9</v>
      </c>
      <c r="K154" s="24" t="s">
        <v>109</v>
      </c>
      <c r="L154" s="70">
        <v>17</v>
      </c>
    </row>
    <row r="155" ht="14.4" spans="1:12">
      <c r="A155" s="30"/>
      <c r="B155" s="31"/>
      <c r="C155" s="32"/>
      <c r="D155" s="40" t="s">
        <v>33</v>
      </c>
      <c r="E155" s="24" t="s">
        <v>34</v>
      </c>
      <c r="F155" s="25">
        <v>60</v>
      </c>
      <c r="G155" s="34">
        <v>4.5</v>
      </c>
      <c r="H155" s="34">
        <v>13.5</v>
      </c>
      <c r="I155" s="34">
        <v>24.5</v>
      </c>
      <c r="J155" s="34">
        <v>279.1</v>
      </c>
      <c r="K155" s="24" t="s">
        <v>151</v>
      </c>
      <c r="L155" s="70">
        <v>22</v>
      </c>
    </row>
    <row r="156" ht="14.4" spans="1:12">
      <c r="A156" s="30"/>
      <c r="B156" s="31"/>
      <c r="C156" s="32"/>
      <c r="D156" s="34" t="s">
        <v>33</v>
      </c>
      <c r="E156" s="24" t="s">
        <v>36</v>
      </c>
      <c r="F156" s="25">
        <v>30</v>
      </c>
      <c r="G156" s="54">
        <v>2.1</v>
      </c>
      <c r="H156" s="54">
        <v>0.2</v>
      </c>
      <c r="I156" s="54">
        <v>14.8</v>
      </c>
      <c r="J156" s="54">
        <v>70.3</v>
      </c>
      <c r="K156" s="24" t="s">
        <v>37</v>
      </c>
      <c r="L156" s="54">
        <v>7</v>
      </c>
    </row>
    <row r="157" ht="14.4" spans="1:12">
      <c r="A157" s="30"/>
      <c r="B157" s="31"/>
      <c r="C157" s="32"/>
      <c r="D157" s="40" t="s">
        <v>80</v>
      </c>
      <c r="E157" s="24" t="s">
        <v>40</v>
      </c>
      <c r="F157" s="25">
        <v>140</v>
      </c>
      <c r="G157" s="54">
        <v>2.1</v>
      </c>
      <c r="H157" s="54">
        <v>0.7</v>
      </c>
      <c r="I157" s="54">
        <v>15.6</v>
      </c>
      <c r="J157" s="54">
        <v>132.3</v>
      </c>
      <c r="K157" s="24" t="s">
        <v>37</v>
      </c>
      <c r="L157" s="54">
        <v>40</v>
      </c>
    </row>
    <row r="158" ht="14.4" spans="1:12">
      <c r="A158" s="30"/>
      <c r="B158" s="31"/>
      <c r="C158" s="32"/>
      <c r="D158" s="40" t="s">
        <v>33</v>
      </c>
      <c r="E158" s="24" t="s">
        <v>38</v>
      </c>
      <c r="F158" s="25">
        <v>10</v>
      </c>
      <c r="G158" s="54">
        <v>0.7</v>
      </c>
      <c r="H158" s="54">
        <v>0.1</v>
      </c>
      <c r="I158" s="54">
        <v>4</v>
      </c>
      <c r="J158" s="54">
        <v>19.6</v>
      </c>
      <c r="K158" s="24" t="s">
        <v>37</v>
      </c>
      <c r="L158" s="54">
        <v>7</v>
      </c>
    </row>
    <row r="159" ht="14.4" spans="1:12">
      <c r="A159" s="42"/>
      <c r="B159" s="43"/>
      <c r="C159" s="44"/>
      <c r="D159" s="45" t="s">
        <v>41</v>
      </c>
      <c r="E159" s="46"/>
      <c r="F159" s="47">
        <f>SUM(F152:F158)</f>
        <v>650</v>
      </c>
      <c r="G159" s="47">
        <f>SUM(G152:G158)</f>
        <v>18.2</v>
      </c>
      <c r="H159" s="47">
        <f>SUM(H152:H158)</f>
        <v>19.4</v>
      </c>
      <c r="I159" s="47">
        <f>SUM(I152:I158)</f>
        <v>83.5</v>
      </c>
      <c r="J159" s="47">
        <f>SUM(J152:J158)</f>
        <v>729.5</v>
      </c>
      <c r="K159" s="50"/>
      <c r="L159" s="47">
        <f>SUM(L152:L158)</f>
        <v>140</v>
      </c>
    </row>
    <row r="160" ht="14.4" spans="1:12">
      <c r="A160" s="51">
        <f>A152</f>
        <v>2</v>
      </c>
      <c r="B160" s="52">
        <f>B152</f>
        <v>4</v>
      </c>
      <c r="C160" s="53" t="s">
        <v>42</v>
      </c>
      <c r="D160" s="34" t="s">
        <v>58</v>
      </c>
      <c r="E160" s="24" t="s">
        <v>152</v>
      </c>
      <c r="F160" s="25">
        <v>60</v>
      </c>
      <c r="G160" s="54">
        <v>0.7</v>
      </c>
      <c r="H160" s="54">
        <v>5.4</v>
      </c>
      <c r="I160" s="54">
        <v>4.14</v>
      </c>
      <c r="J160" s="54">
        <v>67.1</v>
      </c>
      <c r="K160" s="24" t="s">
        <v>153</v>
      </c>
      <c r="L160" s="54">
        <v>47</v>
      </c>
    </row>
    <row r="161" ht="14.4" spans="1:12">
      <c r="A161" s="30"/>
      <c r="B161" s="31"/>
      <c r="C161" s="32"/>
      <c r="D161" s="34" t="s">
        <v>43</v>
      </c>
      <c r="E161" s="24" t="s">
        <v>154</v>
      </c>
      <c r="F161" s="25">
        <v>240</v>
      </c>
      <c r="G161" s="54">
        <v>2.7</v>
      </c>
      <c r="H161" s="54">
        <v>5.07</v>
      </c>
      <c r="I161" s="55">
        <v>11.4</v>
      </c>
      <c r="J161" s="54">
        <v>106.7</v>
      </c>
      <c r="K161" s="24" t="s">
        <v>155</v>
      </c>
      <c r="L161" s="54">
        <v>85</v>
      </c>
    </row>
    <row r="162" ht="14.4" spans="1:12">
      <c r="A162" s="30"/>
      <c r="B162" s="31"/>
      <c r="C162" s="32"/>
      <c r="D162" s="34" t="s">
        <v>46</v>
      </c>
      <c r="E162" s="24" t="s">
        <v>156</v>
      </c>
      <c r="F162" s="25">
        <v>250</v>
      </c>
      <c r="G162" s="54">
        <v>3.2</v>
      </c>
      <c r="H162" s="54">
        <v>8.8</v>
      </c>
      <c r="I162" s="54">
        <v>19.9</v>
      </c>
      <c r="J162" s="54">
        <v>271.7</v>
      </c>
      <c r="K162" s="24" t="s">
        <v>157</v>
      </c>
      <c r="L162" s="54">
        <v>85</v>
      </c>
    </row>
    <row r="163" ht="14.4" spans="1:12">
      <c r="A163" s="30"/>
      <c r="B163" s="31"/>
      <c r="C163" s="32"/>
      <c r="D163" s="34" t="s">
        <v>30</v>
      </c>
      <c r="E163" s="24" t="s">
        <v>118</v>
      </c>
      <c r="F163" s="25">
        <v>180</v>
      </c>
      <c r="G163" s="54">
        <v>1.4</v>
      </c>
      <c r="H163" s="54">
        <v>1</v>
      </c>
      <c r="I163" s="54">
        <v>7.7</v>
      </c>
      <c r="J163" s="54">
        <v>45.8</v>
      </c>
      <c r="K163" s="24" t="s">
        <v>119</v>
      </c>
      <c r="L163" s="54">
        <v>25</v>
      </c>
    </row>
    <row r="164" ht="14.4" spans="1:12">
      <c r="A164" s="30"/>
      <c r="B164" s="31"/>
      <c r="C164" s="32"/>
      <c r="D164" s="34" t="s">
        <v>33</v>
      </c>
      <c r="E164" s="24" t="s">
        <v>38</v>
      </c>
      <c r="F164" s="25">
        <v>100</v>
      </c>
      <c r="G164" s="54">
        <v>6.6</v>
      </c>
      <c r="H164" s="54">
        <v>1.2</v>
      </c>
      <c r="I164" s="54">
        <v>38.6</v>
      </c>
      <c r="J164" s="54">
        <v>195.6</v>
      </c>
      <c r="K164" s="24" t="s">
        <v>37</v>
      </c>
      <c r="L164" s="54">
        <v>7</v>
      </c>
    </row>
    <row r="165" ht="14.4" spans="1:12">
      <c r="A165" s="30"/>
      <c r="B165" s="31"/>
      <c r="C165" s="32"/>
      <c r="D165" s="34" t="s">
        <v>33</v>
      </c>
      <c r="E165" s="24" t="s">
        <v>36</v>
      </c>
      <c r="F165" s="25">
        <v>80</v>
      </c>
      <c r="G165" s="54">
        <v>6.2</v>
      </c>
      <c r="H165" s="54">
        <v>0.6</v>
      </c>
      <c r="I165" s="54">
        <v>29.4</v>
      </c>
      <c r="J165" s="54">
        <v>187.5</v>
      </c>
      <c r="K165" s="24" t="s">
        <v>37</v>
      </c>
      <c r="L165" s="54">
        <v>7</v>
      </c>
    </row>
    <row r="166" ht="14.4" spans="1:12">
      <c r="A166" s="30"/>
      <c r="B166" s="31"/>
      <c r="C166" s="32"/>
      <c r="D166" s="34"/>
      <c r="E166" s="56"/>
      <c r="F166" s="54"/>
      <c r="G166" s="54"/>
      <c r="H166" s="54"/>
      <c r="I166" s="54"/>
      <c r="J166" s="54"/>
      <c r="K166" s="54"/>
      <c r="L166" s="54"/>
    </row>
    <row r="167" ht="14.4" spans="1:12">
      <c r="A167" s="30"/>
      <c r="B167" s="31"/>
      <c r="C167" s="32"/>
      <c r="D167" s="40"/>
      <c r="E167" s="56"/>
      <c r="F167" s="54"/>
      <c r="G167" s="54"/>
      <c r="H167" s="54"/>
      <c r="I167" s="54"/>
      <c r="J167" s="54"/>
      <c r="K167" s="57"/>
      <c r="L167" s="54"/>
    </row>
    <row r="168" ht="14.4" spans="1:12">
      <c r="A168" s="30"/>
      <c r="B168" s="31"/>
      <c r="C168" s="32"/>
      <c r="D168" s="40"/>
      <c r="E168" s="56"/>
      <c r="F168" s="54"/>
      <c r="G168" s="54"/>
      <c r="H168" s="54"/>
      <c r="I168" s="54"/>
      <c r="J168" s="54"/>
      <c r="K168" s="57"/>
      <c r="L168" s="54"/>
    </row>
    <row r="169" ht="14.4" spans="1:12">
      <c r="A169" s="42"/>
      <c r="B169" s="43"/>
      <c r="C169" s="44"/>
      <c r="D169" s="45" t="s">
        <v>41</v>
      </c>
      <c r="E169" s="46"/>
      <c r="F169" s="47">
        <f>SUM(F160:F168)</f>
        <v>910</v>
      </c>
      <c r="G169" s="47">
        <f>SUM(G160:G168)</f>
        <v>20.8</v>
      </c>
      <c r="H169" s="47">
        <f>SUM(H160:H168)</f>
        <v>22.07</v>
      </c>
      <c r="I169" s="47">
        <f>SUM(I160:I168)</f>
        <v>111.14</v>
      </c>
      <c r="J169" s="47">
        <f>SUM(J160:J168)</f>
        <v>874.4</v>
      </c>
      <c r="K169" s="58"/>
      <c r="L169" s="47">
        <f t="shared" ref="L169" si="42">SUM(L160:L168)</f>
        <v>256</v>
      </c>
    </row>
    <row r="170" ht="13.95" spans="1:12">
      <c r="A170" s="84">
        <f>A152</f>
        <v>2</v>
      </c>
      <c r="B170" s="85">
        <f>B152</f>
        <v>4</v>
      </c>
      <c r="C170" s="75" t="s">
        <v>57</v>
      </c>
      <c r="D170" s="110"/>
      <c r="E170" s="77"/>
      <c r="F170" s="78">
        <f>F159+F169</f>
        <v>1560</v>
      </c>
      <c r="G170" s="78">
        <f t="shared" ref="G170" si="43">G159+G169</f>
        <v>39</v>
      </c>
      <c r="H170" s="78">
        <f t="shared" ref="H170" si="44">H159+H169</f>
        <v>41.47</v>
      </c>
      <c r="I170" s="78">
        <f t="shared" ref="I170:J170" si="45">I159+I169</f>
        <v>194.64</v>
      </c>
      <c r="J170" s="78">
        <f t="shared" si="45"/>
        <v>1603.9</v>
      </c>
      <c r="K170" s="78"/>
      <c r="L170" s="78">
        <f>L159+L169</f>
        <v>396</v>
      </c>
    </row>
    <row r="171" ht="14.4" spans="1:12">
      <c r="A171" s="20">
        <v>2</v>
      </c>
      <c r="B171" s="21">
        <v>5</v>
      </c>
      <c r="C171" s="22" t="s">
        <v>26</v>
      </c>
      <c r="D171" s="34" t="s">
        <v>58</v>
      </c>
      <c r="E171" s="24" t="s">
        <v>59</v>
      </c>
      <c r="F171" s="25">
        <v>30</v>
      </c>
      <c r="G171" s="34">
        <v>7</v>
      </c>
      <c r="H171" s="34">
        <v>8.9</v>
      </c>
      <c r="I171" s="34">
        <v>0</v>
      </c>
      <c r="J171" s="34">
        <v>107.5</v>
      </c>
      <c r="K171" s="24" t="s">
        <v>60</v>
      </c>
      <c r="L171" s="70">
        <v>17</v>
      </c>
    </row>
    <row r="172" ht="14.4" spans="1:12">
      <c r="A172" s="30"/>
      <c r="B172" s="31"/>
      <c r="C172" s="32"/>
      <c r="D172" s="87" t="s">
        <v>27</v>
      </c>
      <c r="E172" s="24" t="s">
        <v>158</v>
      </c>
      <c r="F172" s="25">
        <v>250</v>
      </c>
      <c r="G172" s="34">
        <v>4.9</v>
      </c>
      <c r="H172" s="34">
        <v>9.2</v>
      </c>
      <c r="I172" s="34">
        <v>24.4</v>
      </c>
      <c r="J172" s="34">
        <v>234.2</v>
      </c>
      <c r="K172" s="24" t="s">
        <v>159</v>
      </c>
      <c r="L172" s="70">
        <v>45</v>
      </c>
    </row>
    <row r="173" ht="14.4" spans="1:12">
      <c r="A173" s="30"/>
      <c r="B173" s="31"/>
      <c r="C173" s="32"/>
      <c r="D173" s="34" t="s">
        <v>30</v>
      </c>
      <c r="E173" s="24" t="s">
        <v>65</v>
      </c>
      <c r="F173" s="25">
        <v>200</v>
      </c>
      <c r="G173" s="68">
        <v>0.6</v>
      </c>
      <c r="H173" s="68">
        <v>0.3</v>
      </c>
      <c r="I173" s="68">
        <v>15.1</v>
      </c>
      <c r="J173" s="68">
        <v>65.4</v>
      </c>
      <c r="K173" s="24" t="s">
        <v>66</v>
      </c>
      <c r="L173" s="70">
        <v>17</v>
      </c>
    </row>
    <row r="174" ht="14.4" spans="1:12">
      <c r="A174" s="30"/>
      <c r="B174" s="31"/>
      <c r="C174" s="32"/>
      <c r="D174" s="34" t="s">
        <v>33</v>
      </c>
      <c r="E174" s="24" t="s">
        <v>36</v>
      </c>
      <c r="F174" s="25">
        <v>70</v>
      </c>
      <c r="G174" s="34">
        <v>5.3</v>
      </c>
      <c r="H174" s="34">
        <v>0.6</v>
      </c>
      <c r="I174" s="34">
        <v>34.2</v>
      </c>
      <c r="J174" s="34">
        <v>164.1</v>
      </c>
      <c r="K174" s="24" t="s">
        <v>37</v>
      </c>
      <c r="L174" s="70">
        <v>7</v>
      </c>
    </row>
    <row r="175" ht="14.4" spans="1:12">
      <c r="A175" s="30"/>
      <c r="B175" s="31"/>
      <c r="C175" s="32"/>
      <c r="D175" s="34" t="s">
        <v>80</v>
      </c>
      <c r="E175" s="24" t="s">
        <v>120</v>
      </c>
      <c r="F175" s="25">
        <v>100</v>
      </c>
      <c r="G175" s="81">
        <v>0.4</v>
      </c>
      <c r="H175" s="81">
        <v>0.4</v>
      </c>
      <c r="I175" s="81">
        <v>9.82</v>
      </c>
      <c r="J175" s="81">
        <v>44.4</v>
      </c>
      <c r="K175" s="24" t="s">
        <v>37</v>
      </c>
      <c r="L175" s="70">
        <v>31</v>
      </c>
    </row>
    <row r="176" ht="14.4" spans="1:12">
      <c r="A176" s="30"/>
      <c r="B176" s="31"/>
      <c r="C176" s="32"/>
      <c r="D176" s="40"/>
      <c r="E176" s="56"/>
      <c r="F176" s="54"/>
      <c r="G176" s="54">
        <f>SUM(G171:G175)</f>
        <v>18.2</v>
      </c>
      <c r="H176" s="54">
        <f>SUM(H171:H175)</f>
        <v>19.4</v>
      </c>
      <c r="I176" s="54">
        <f>SUM(I171:I175)</f>
        <v>83.52</v>
      </c>
      <c r="J176" s="54"/>
      <c r="K176" s="54"/>
      <c r="L176" s="54"/>
    </row>
    <row r="177" ht="14.4" spans="1:15">
      <c r="A177" s="30"/>
      <c r="B177" s="31"/>
      <c r="C177" s="32"/>
      <c r="D177" s="40"/>
      <c r="E177" s="56"/>
      <c r="F177" s="54"/>
      <c r="G177" s="54"/>
      <c r="H177" s="54"/>
      <c r="I177" s="54"/>
      <c r="J177" s="54"/>
      <c r="K177" s="54"/>
      <c r="L177" s="54"/>
    </row>
    <row r="178" ht="15.75" customHeight="1" spans="1:15">
      <c r="A178" s="42"/>
      <c r="B178" s="43"/>
      <c r="C178" s="44"/>
      <c r="D178" s="45" t="s">
        <v>41</v>
      </c>
      <c r="E178" s="46"/>
      <c r="F178" s="47">
        <f>SUM(F171:F177)</f>
        <v>650</v>
      </c>
      <c r="G178" s="47">
        <f>SUM(G171:G177)</f>
        <v>36.4</v>
      </c>
      <c r="H178" s="47">
        <f>SUM(H171:H177)</f>
        <v>38.8</v>
      </c>
      <c r="I178" s="47">
        <f>SUM(I171:I177)</f>
        <v>167.04</v>
      </c>
      <c r="J178" s="47">
        <f>SUM(J171:J177)</f>
        <v>615.6</v>
      </c>
      <c r="K178" s="47"/>
      <c r="L178" s="47">
        <f>SUM(L171:L177)</f>
        <v>117</v>
      </c>
    </row>
    <row r="179" ht="14.4" spans="1:15">
      <c r="A179" s="51">
        <f>A171</f>
        <v>2</v>
      </c>
      <c r="B179" s="52">
        <f>B171</f>
        <v>5</v>
      </c>
      <c r="C179" s="53" t="s">
        <v>42</v>
      </c>
      <c r="D179" s="34" t="s">
        <v>58</v>
      </c>
      <c r="E179" s="24" t="s">
        <v>68</v>
      </c>
      <c r="F179" s="25">
        <v>60</v>
      </c>
      <c r="G179" s="54">
        <v>0.5</v>
      </c>
      <c r="H179" s="54">
        <v>0.1</v>
      </c>
      <c r="I179" s="54">
        <v>1.5</v>
      </c>
      <c r="J179" s="54">
        <v>8.5</v>
      </c>
      <c r="K179" s="24" t="s">
        <v>69</v>
      </c>
      <c r="L179" s="54">
        <v>20</v>
      </c>
    </row>
    <row r="180" ht="14.4" spans="1:15">
      <c r="A180" s="30"/>
      <c r="B180" s="31"/>
      <c r="C180" s="32"/>
      <c r="D180" s="34" t="s">
        <v>43</v>
      </c>
      <c r="E180" s="24" t="s">
        <v>99</v>
      </c>
      <c r="F180" s="25">
        <v>250</v>
      </c>
      <c r="G180" s="54">
        <v>5.8</v>
      </c>
      <c r="H180" s="54">
        <v>5</v>
      </c>
      <c r="I180" s="54">
        <v>17.4</v>
      </c>
      <c r="J180" s="54">
        <v>181.1</v>
      </c>
      <c r="K180" s="24" t="s">
        <v>100</v>
      </c>
      <c r="L180" s="54">
        <v>85</v>
      </c>
    </row>
    <row r="181" ht="14.4" spans="1:15">
      <c r="A181" s="30"/>
      <c r="B181" s="31"/>
      <c r="C181" s="32"/>
      <c r="D181" s="34" t="s">
        <v>46</v>
      </c>
      <c r="E181" s="24" t="s">
        <v>86</v>
      </c>
      <c r="F181" s="25">
        <v>150</v>
      </c>
      <c r="G181" s="54">
        <v>3.1</v>
      </c>
      <c r="H181" s="54">
        <v>5.3</v>
      </c>
      <c r="I181" s="54">
        <v>29.8</v>
      </c>
      <c r="J181" s="54">
        <v>139.4</v>
      </c>
      <c r="K181" s="24" t="s">
        <v>87</v>
      </c>
      <c r="L181" s="54">
        <v>68</v>
      </c>
    </row>
    <row r="182" ht="27.6" spans="1:15">
      <c r="A182" s="30"/>
      <c r="B182" s="31"/>
      <c r="C182" s="32"/>
      <c r="D182" s="34" t="s">
        <v>46</v>
      </c>
      <c r="E182" s="24" t="s">
        <v>160</v>
      </c>
      <c r="F182" s="25">
        <v>100</v>
      </c>
      <c r="G182" s="54">
        <v>7</v>
      </c>
      <c r="H182" s="54">
        <v>10.07</v>
      </c>
      <c r="I182" s="54">
        <v>7.9</v>
      </c>
      <c r="J182" s="54">
        <v>391.3</v>
      </c>
      <c r="K182" s="24" t="s">
        <v>161</v>
      </c>
      <c r="L182" s="54">
        <v>75</v>
      </c>
    </row>
    <row r="183" ht="14.4" spans="1:15">
      <c r="A183" s="30"/>
      <c r="B183" s="31"/>
      <c r="C183" s="32"/>
      <c r="D183" s="34" t="s">
        <v>27</v>
      </c>
      <c r="E183" s="24" t="s">
        <v>113</v>
      </c>
      <c r="F183" s="25">
        <v>200</v>
      </c>
      <c r="G183" s="54">
        <v>0.6</v>
      </c>
      <c r="H183" s="54">
        <v>0.1</v>
      </c>
      <c r="I183" s="54">
        <v>11.9</v>
      </c>
      <c r="J183" s="54">
        <v>41.6</v>
      </c>
      <c r="K183" s="24" t="s">
        <v>114</v>
      </c>
      <c r="L183" s="54">
        <v>17</v>
      </c>
    </row>
    <row r="184" ht="14.4" spans="1:15">
      <c r="A184" s="30"/>
      <c r="B184" s="31"/>
      <c r="C184" s="32"/>
      <c r="D184" s="34" t="s">
        <v>33</v>
      </c>
      <c r="E184" s="24" t="s">
        <v>38</v>
      </c>
      <c r="F184" s="25">
        <v>45</v>
      </c>
      <c r="G184" s="54">
        <v>3</v>
      </c>
      <c r="H184" s="54">
        <v>0.5</v>
      </c>
      <c r="I184" s="55">
        <v>18.05</v>
      </c>
      <c r="J184" s="54">
        <v>88</v>
      </c>
      <c r="K184" s="24" t="s">
        <v>37</v>
      </c>
      <c r="L184" s="54">
        <v>7</v>
      </c>
    </row>
    <row r="185" ht="14.4" spans="1:15">
      <c r="A185" s="30"/>
      <c r="B185" s="31"/>
      <c r="C185" s="32"/>
      <c r="D185" s="34" t="s">
        <v>33</v>
      </c>
      <c r="E185" s="24" t="s">
        <v>36</v>
      </c>
      <c r="F185" s="25">
        <v>50</v>
      </c>
      <c r="G185" s="54">
        <v>0.8</v>
      </c>
      <c r="H185" s="54">
        <v>1</v>
      </c>
      <c r="I185" s="54">
        <v>24.6</v>
      </c>
      <c r="J185" s="54">
        <v>117.2</v>
      </c>
      <c r="K185" s="24" t="s">
        <v>37</v>
      </c>
      <c r="L185" s="54">
        <v>7</v>
      </c>
    </row>
    <row r="186" ht="14.4" spans="1:15">
      <c r="A186" s="30"/>
      <c r="B186" s="31"/>
      <c r="C186" s="32"/>
      <c r="D186" s="111"/>
      <c r="G186" s="112"/>
      <c r="H186" s="112"/>
      <c r="I186" s="112"/>
      <c r="J186" s="112"/>
      <c r="K186" s="113"/>
      <c r="L186" s="112"/>
    </row>
    <row r="187" ht="14.4" spans="1:15">
      <c r="A187" s="30"/>
      <c r="B187" s="31"/>
      <c r="C187" s="32"/>
      <c r="D187" s="40"/>
      <c r="G187" s="54"/>
      <c r="H187" s="54"/>
      <c r="I187" s="54"/>
      <c r="J187" s="54"/>
      <c r="K187" s="57"/>
      <c r="L187" s="54"/>
      <c r="O187" s="1" t="s">
        <v>162</v>
      </c>
    </row>
    <row r="188" ht="14.4" spans="1:15">
      <c r="A188" s="42"/>
      <c r="B188" s="43"/>
      <c r="C188" s="44"/>
      <c r="D188" s="45" t="s">
        <v>41</v>
      </c>
      <c r="E188" s="46"/>
      <c r="F188" s="47">
        <f>SUM(F179:F187)</f>
        <v>855</v>
      </c>
      <c r="G188" s="47">
        <f>SUM(G179:G187)</f>
        <v>20.8</v>
      </c>
      <c r="H188" s="47">
        <f>SUM(H179:H187)</f>
        <v>22.07</v>
      </c>
      <c r="I188" s="47">
        <f>SUM(I179:I187)</f>
        <v>111.15</v>
      </c>
      <c r="J188" s="47">
        <f>SUM(J179:J187)</f>
        <v>967.1</v>
      </c>
      <c r="K188" s="58"/>
      <c r="L188" s="47">
        <f>SUM(L179:L187)</f>
        <v>279</v>
      </c>
    </row>
    <row r="189" spans="1:15">
      <c r="A189" s="84">
        <f>A171</f>
        <v>2</v>
      </c>
      <c r="B189" s="85">
        <f>B171</f>
        <v>5</v>
      </c>
      <c r="C189" s="75" t="s">
        <v>57</v>
      </c>
      <c r="D189" s="76"/>
      <c r="E189" s="114"/>
      <c r="F189" s="79">
        <f>F178+F188</f>
        <v>1505</v>
      </c>
      <c r="G189" s="79">
        <f t="shared" ref="G189" si="46">G178+G188</f>
        <v>57.2</v>
      </c>
      <c r="H189" s="79">
        <f t="shared" ref="H189" si="47">H178+H188</f>
        <v>60.87</v>
      </c>
      <c r="I189" s="79">
        <f t="shared" ref="I189" si="48">I178+I188</f>
        <v>278.19</v>
      </c>
      <c r="J189" s="79">
        <f t="shared" ref="J189:L189" si="49">J178+J188</f>
        <v>1582.7</v>
      </c>
      <c r="K189" s="79"/>
      <c r="L189" s="79">
        <f t="shared" si="49"/>
        <v>396</v>
      </c>
    </row>
    <row r="190" ht="13.95" spans="1:15">
      <c r="A190" s="115"/>
      <c r="B190" s="116"/>
      <c r="C190" s="117" t="s">
        <v>163</v>
      </c>
      <c r="D190" s="117"/>
      <c r="E190" s="117"/>
      <c r="F190" s="118">
        <f>(F23+F42+F57+F80+F100+F115+F134+F151+F170+F189)/(IF(F23=0,0,1)+IF(F42=0,0,1)+IF(F57=0,0,1)+IF(F80=0,0,1)+IF(F100=0,0,1)+IF(F115=0,0,1)+IF(F134=0,0,1)+IF(F151=0,0,1)+IF(F170=0,0,1)+IF(F189=0,0,1))</f>
        <v>1234.44444444444</v>
      </c>
      <c r="G190" s="118">
        <f>(G23+G42+G61+G80+G100+G115+G134+G151+G170+G189)/(IF(G23=0,0,1)+IF(G42=0,0,1)+IF(G61=0,0,1)+IF(G80=0,0,1)+IF(G100=0,0,1)+IF(G115=0,0,1)+IF(G134=0,0,1)+IF(G151=0,0,1)+IF(G170=0,0,1)+IF(G189=0,0,1))</f>
        <v>54.59</v>
      </c>
      <c r="H190" s="118">
        <f>(H23+H42+H61+H80+H100+H115+H134+H151+H170+H189)/(IF(H23=0,0,1)+IF(H42=0,0,1)+IF(H61=0,0,1)+IF(H80=0,0,1)+IF(H100=0,0,1)+IF(H115=0,0,1)+IF(H134=0,0,1)+IF(H151=0,0,1)+IF(H170=0,0,1)+IF(H189=0,0,1))</f>
        <v>56.248</v>
      </c>
      <c r="I190" s="118">
        <f>(I23+I42+I61+I80+I100+I115+I134+I151+I170+I189)/(IF(I23=0,0,1)+IF(I42=0,0,1)+IF(I61=0,0,1)+IF(I80=0,0,1)+IF(I100=0,0,1)+IF(I115=0,0,1)+IF(I134=0,0,1)+IF(I151=0,0,1)+IF(I170=0,0,1)+IF(I189=0,0,1))</f>
        <v>258.801</v>
      </c>
      <c r="J190" s="118">
        <f>(J23+J42+J61+J80+J100+J115+J134+J151+J170+J189)/(IF(J23=0,0,1)+IF(J42=0,0,1)+IF(J61=0,0,1)+IF(J80=0,0,1)+IF(J100=0,0,1)+IF(J115=0,0,1)+IF(J134=0,0,1)+IF(J151=0,0,1)+IF(J170=0,0,1)+IF(J189=0,0,1))</f>
        <v>1637.055</v>
      </c>
      <c r="K190" s="118"/>
      <c r="L190" s="118">
        <f>(L23+L42+L61+L80+L100+L115+L134+L151+L170+L189)/(IF(L23=0,0,1)+IF(L42=0,0,1)+IF(L61=0,0,1)+IF(L80=0,0,1)+IF(L100=0,0,1)+IF(L115=0,0,1)+IF(L134=0,0,1)+IF(L151=0,0,1)+IF(L170=0,0,1)+IF(L189=0,0,1))</f>
        <v>396</v>
      </c>
    </row>
  </sheetData>
  <mergeCells count="14">
    <mergeCell ref="C1:E1"/>
    <mergeCell ref="H1:K1"/>
    <mergeCell ref="H2:K2"/>
    <mergeCell ref="C23:D23"/>
    <mergeCell ref="C42:D42"/>
    <mergeCell ref="C61:D61"/>
    <mergeCell ref="C80:D80"/>
    <mergeCell ref="C100:D100"/>
    <mergeCell ref="C115:D115"/>
    <mergeCell ref="C134:D134"/>
    <mergeCell ref="C151:D151"/>
    <mergeCell ref="C170:D170"/>
    <mergeCell ref="C189:D189"/>
    <mergeCell ref="C190:E19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Батухтина</cp:lastModifiedBy>
  <dcterms:created xsi:type="dcterms:W3CDTF">2022-05-16T14:23:00Z</dcterms:created>
  <dcterms:modified xsi:type="dcterms:W3CDTF">2026-06-03T08:26:35Z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79955ED98C4948DCADC993B9EF6A481B_12</vt:lpwstr>
  </property>
</Properties>
</file>